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vicgov.sharepoint.com/sites/VG001805/VRIF/3. VRIF 4 Projects/1. Templates/Budget Templates/"/>
    </mc:Choice>
  </mc:AlternateContent>
  <xr:revisionPtr revIDLastSave="261" documentId="8_{FF796077-CF56-4683-AEDC-DB9A94910D9C}" xr6:coauthVersionLast="47" xr6:coauthVersionMax="47" xr10:uidLastSave="{B97578C6-4974-42D3-A90A-9CE4A68CCF03}"/>
  <bookViews>
    <workbookView xWindow="9795" yWindow="-16365" windowWidth="29040" windowHeight="15840" xr2:uid="{52B5C68A-6F26-4DA9-BC05-B71158E07DAA}"/>
  </bookViews>
  <sheets>
    <sheet name="Regional Racing Events" sheetId="1" r:id="rId1"/>
    <sheet name="Eligible Expenditur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 r="L35" i="1" s="1"/>
  <c r="L36" i="1"/>
  <c r="D32" i="1"/>
  <c r="H29" i="1"/>
  <c r="L37" i="1" s="1"/>
  <c r="L28" i="1"/>
  <c r="L27" i="1"/>
  <c r="L26" i="1"/>
  <c r="L25" i="1"/>
  <c r="L24" i="1"/>
  <c r="L23" i="1"/>
  <c r="L22" i="1"/>
  <c r="L21" i="1"/>
  <c r="L20" i="1"/>
  <c r="L19" i="1"/>
  <c r="A30" i="1" l="1"/>
  <c r="L29" i="1"/>
  <c r="L38" i="1" s="1"/>
  <c r="L39" i="1" s="1"/>
  <c r="L40" i="1" s="1"/>
  <c r="D31" i="1"/>
</calcChain>
</file>

<file path=xl/sharedStrings.xml><?xml version="1.0" encoding="utf-8"?>
<sst xmlns="http://schemas.openxmlformats.org/spreadsheetml/2006/main" count="118" uniqueCount="94">
  <si>
    <t>Regional Racing Events Budget</t>
  </si>
  <si>
    <t>Acquittal</t>
  </si>
  <si>
    <t>Calculations</t>
  </si>
  <si>
    <r>
      <rPr>
        <b/>
        <u/>
        <sz val="11"/>
        <color theme="4" tint="-0.249977111117893"/>
        <rFont val="Arial"/>
        <family val="2"/>
      </rPr>
      <t>Guide to completing your acquittal correctly:</t>
    </r>
    <r>
      <rPr>
        <sz val="11"/>
        <color theme="1"/>
        <rFont val="Arial"/>
        <family val="2"/>
      </rPr>
      <t xml:space="preserve">
</t>
    </r>
    <r>
      <rPr>
        <sz val="11"/>
        <color rgb="FFC00000"/>
        <rFont val="Arial"/>
        <family val="2"/>
      </rPr>
      <t>* Complete all 'yellow' sections of the form
* All $ amounts must NOT include GST (ex GST)
* One line description should be provided for each invoice/receipt (add extra lines if you have more receipts than in original budget)
* Expenses that do not have an invoice/receipt are NOT to be included
* In-Kind and project contingency are NOT to be included</t>
    </r>
  </si>
  <si>
    <t>These columns are for use by the Office of Racing ONLY</t>
  </si>
  <si>
    <t>Event Name</t>
  </si>
  <si>
    <t>Event Date/s</t>
  </si>
  <si>
    <t>Anticipated Attendance</t>
  </si>
  <si>
    <t>Initiative</t>
  </si>
  <si>
    <t>Description</t>
  </si>
  <si>
    <t>Supplier Name</t>
  </si>
  <si>
    <t>Amount $ 
(Ex GST)</t>
  </si>
  <si>
    <t>Invoice Number</t>
  </si>
  <si>
    <t>Invoice Amount $
(ex GST)</t>
  </si>
  <si>
    <t xml:space="preserve">Invoice/Receipt attached </t>
  </si>
  <si>
    <t>VRIF Eligible</t>
  </si>
  <si>
    <t>VRIF $ Actual</t>
  </si>
  <si>
    <t>Select from drop down list</t>
  </si>
  <si>
    <t>Example: Jumping castle</t>
  </si>
  <si>
    <t>Example: Bouncy and Co</t>
  </si>
  <si>
    <t>Example: $500</t>
  </si>
  <si>
    <t>000123</t>
  </si>
  <si>
    <t>Bouncy and Co</t>
  </si>
  <si>
    <t>Yes</t>
  </si>
  <si>
    <t>Click and select &gt;</t>
  </si>
  <si>
    <t>Children's activities</t>
  </si>
  <si>
    <t>Marquee, furniture, equipment hire</t>
  </si>
  <si>
    <t>Shuttle bus service</t>
  </si>
  <si>
    <t>Other</t>
  </si>
  <si>
    <t>Click and select from drop down list &gt;</t>
  </si>
  <si>
    <t>Total Event Budget Expenditure</t>
  </si>
  <si>
    <t>Total Actual Event Expenditure</t>
  </si>
  <si>
    <t>Applicant Contribution</t>
  </si>
  <si>
    <t>$ per attendee</t>
  </si>
  <si>
    <t>Budget Total</t>
  </si>
  <si>
    <t>Approved VRIF Amount</t>
  </si>
  <si>
    <t>Actual Event Expenditure</t>
  </si>
  <si>
    <t>Actual VRIF Expenditure</t>
  </si>
  <si>
    <t>50% Actual VRIF Expenditure</t>
  </si>
  <si>
    <t>Amount to be PAID (ex GST)</t>
  </si>
  <si>
    <t>Pick Lists - hidden</t>
  </si>
  <si>
    <t>Animal welfare</t>
  </si>
  <si>
    <t>Audio and PA hire</t>
  </si>
  <si>
    <t>Big screen hire</t>
  </si>
  <si>
    <t>Event photography/videography</t>
  </si>
  <si>
    <t>Fencing and barrier hire</t>
  </si>
  <si>
    <t>Live/DJ Music</t>
  </si>
  <si>
    <t>MC</t>
  </si>
  <si>
    <t>Portable toilet hire</t>
  </si>
  <si>
    <t>Rides and amusements</t>
  </si>
  <si>
    <t>Roving entertainers</t>
  </si>
  <si>
    <t>Invoice attached</t>
  </si>
  <si>
    <t>No</t>
  </si>
  <si>
    <r>
      <rPr>
        <b/>
        <sz val="10"/>
        <color theme="1"/>
        <rFont val="Calibri"/>
        <family val="2"/>
        <scheme val="minor"/>
      </rPr>
      <t>Advertising</t>
    </r>
    <r>
      <rPr>
        <sz val="10"/>
        <color theme="1"/>
        <rFont val="Calibri"/>
        <family val="2"/>
        <scheme val="minor"/>
      </rPr>
      <t xml:space="preserve"> - Local Newspaper</t>
    </r>
  </si>
  <si>
    <t>Initiative cancelled</t>
  </si>
  <si>
    <r>
      <rPr>
        <b/>
        <sz val="10"/>
        <color theme="1"/>
        <rFont val="Calibri"/>
        <family val="2"/>
        <scheme val="minor"/>
      </rPr>
      <t>Advertising</t>
    </r>
    <r>
      <rPr>
        <sz val="10"/>
        <color theme="1"/>
        <rFont val="Calibri"/>
        <family val="2"/>
        <scheme val="minor"/>
      </rPr>
      <t xml:space="preserve"> - Local Radio</t>
    </r>
  </si>
  <si>
    <r>
      <rPr>
        <b/>
        <sz val="10"/>
        <color theme="1"/>
        <rFont val="Calibri"/>
        <family val="2"/>
        <scheme val="minor"/>
      </rPr>
      <t>Advertising</t>
    </r>
    <r>
      <rPr>
        <sz val="10"/>
        <color theme="1"/>
        <rFont val="Calibri"/>
        <family val="2"/>
        <scheme val="minor"/>
      </rPr>
      <t xml:space="preserve"> - Local Television</t>
    </r>
  </si>
  <si>
    <r>
      <rPr>
        <b/>
        <sz val="10"/>
        <color theme="1"/>
        <rFont val="Calibri"/>
        <family val="2"/>
        <scheme val="minor"/>
      </rPr>
      <t>Advertising</t>
    </r>
    <r>
      <rPr>
        <sz val="10"/>
        <color theme="1"/>
        <rFont val="Calibri"/>
        <family val="2"/>
        <scheme val="minor"/>
      </rPr>
      <t xml:space="preserve"> - Other</t>
    </r>
  </si>
  <si>
    <t>Eligible Expenditure</t>
  </si>
  <si>
    <t>Eligible activities/expenses</t>
  </si>
  <si>
    <t>Ineligible activities/expenses</t>
  </si>
  <si>
    <t>animal welfare initiatives or activities</t>
  </si>
  <si>
    <t>children's activities (games, face painting, sports)</t>
  </si>
  <si>
    <t>rides and amusements</t>
  </si>
  <si>
    <t>roving entertainers</t>
  </si>
  <si>
    <t xml:space="preserve">ongoing business-as-usual race day, administrative, operating or staffing costs </t>
  </si>
  <si>
    <t>gate entry, food, and dining subsidies</t>
  </si>
  <si>
    <t>purchase of alcohol</t>
  </si>
  <si>
    <t>DJ and live music</t>
  </si>
  <si>
    <t>event photography/videography</t>
  </si>
  <si>
    <t>hire of equipment (i.e., marquees, furniture, big screen, portable toilets, fencing and barriers, audio and PA)</t>
  </si>
  <si>
    <t>hire of theming and decorations (i.e., flower walls, lighting, neon signs, beach zone activations etc.)</t>
  </si>
  <si>
    <t>shuttle bus services</t>
  </si>
  <si>
    <t>local radio, newspaper, and television advertising</t>
  </si>
  <si>
    <t>signage</t>
  </si>
  <si>
    <t>purchase of equipment for ongoing use (such as furniture purchases)</t>
  </si>
  <si>
    <t>purchase of decorations (i.e., balloons, streamers)</t>
  </si>
  <si>
    <t>staff, event managers and first aid</t>
  </si>
  <si>
    <t>gift packages, prizes, merchandise, giveaways, trophies, or awards</t>
  </si>
  <si>
    <t>guest speakers and ambassadors</t>
  </si>
  <si>
    <t>race book printing</t>
  </si>
  <si>
    <t>activities that occur before or after the scheduled races (activities must occur during the race meeting)</t>
  </si>
  <si>
    <t>expenses without receipts (clubs cannot invoice themselves)</t>
  </si>
  <si>
    <t>any costs to meet regulatory requirements (such as permit application fees).</t>
  </si>
  <si>
    <t xml:space="preserve">The following list of eligible and ineligible activities is not exhaustive. 
Other activities or types of expenditure may be deemed ineligible by the Department if they do not support the planned outcomes for the event or are contrary to the objectives and intent of the program. </t>
  </si>
  <si>
    <r>
      <rPr>
        <b/>
        <u/>
        <sz val="11"/>
        <color theme="4" tint="-0.249977111117893"/>
        <rFont val="Arial"/>
        <family val="2"/>
      </rPr>
      <t>Guide to completing your budget correctly:</t>
    </r>
    <r>
      <rPr>
        <sz val="11"/>
        <rFont val="Arial"/>
        <family val="2"/>
      </rPr>
      <t xml:space="preserve">
</t>
    </r>
    <r>
      <rPr>
        <sz val="11"/>
        <color rgb="FFC00000"/>
        <rFont val="Arial"/>
        <family val="2"/>
      </rPr>
      <t xml:space="preserve">
* Complete all 'blue' sections of the form (all other cells are locked and cannot be edited)
* All $ amounts must NOT include GST (ex GST)
* One line description should be provided for each element of an initiative
* In-Kind and project contingency are NOT to be included in the project budget
* General raceday expenses are not to be included in the budget (i.e rugs, trophies, hospitality staff etc)
* Additional rows can be added by: selecting a row of blue cells below where you would like the new row, right click on mouse for menu, select 'insert'
* Applicant Contribution and $ per attendee with automatically calculate</t>
    </r>
  </si>
  <si>
    <t>security services for the event (additional for activations areas)</t>
  </si>
  <si>
    <t>theming – purchase of decorations, balloons, streamers, flowers etc</t>
  </si>
  <si>
    <t>ATM's, TAB caravans</t>
  </si>
  <si>
    <t>general security (gate, general bar, roving)</t>
  </si>
  <si>
    <t>Security - Activation specific security</t>
  </si>
  <si>
    <t>Theming hire</t>
  </si>
  <si>
    <t>Applicant Organisation</t>
  </si>
  <si>
    <t>Updated 31/1/2025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</si>
</sst>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31" x14ac:knownFonts="1">
    <font>
      <sz val="11"/>
      <color theme="1"/>
      <name val="Calibri"/>
      <family val="2"/>
      <scheme val="minor"/>
    </font>
    <font>
      <sz val="11"/>
      <color theme="1"/>
      <name val="Calibri"/>
      <family val="2"/>
      <scheme val="minor"/>
    </font>
    <font>
      <b/>
      <sz val="16"/>
      <color theme="0"/>
      <name val="Arial"/>
      <family val="2"/>
    </font>
    <font>
      <sz val="16"/>
      <color theme="0"/>
      <name val="Calibri"/>
      <family val="2"/>
      <scheme val="minor"/>
    </font>
    <font>
      <sz val="10"/>
      <color theme="1"/>
      <name val="Calibri"/>
      <family val="2"/>
      <scheme val="minor"/>
    </font>
    <font>
      <b/>
      <sz val="16"/>
      <color theme="1"/>
      <name val="Arial"/>
      <family val="2"/>
    </font>
    <font>
      <sz val="11"/>
      <color theme="1"/>
      <name val="Arial"/>
      <family val="2"/>
    </font>
    <font>
      <sz val="11"/>
      <name val="Arial"/>
      <family val="2"/>
    </font>
    <font>
      <b/>
      <u/>
      <sz val="11"/>
      <color theme="4" tint="-0.249977111117893"/>
      <name val="Arial"/>
      <family val="2"/>
    </font>
    <font>
      <sz val="11"/>
      <color rgb="FFC00000"/>
      <name val="Arial"/>
      <family val="2"/>
    </font>
    <font>
      <sz val="11"/>
      <name val="Calibri"/>
      <family val="2"/>
      <scheme val="minor"/>
    </font>
    <font>
      <sz val="14"/>
      <color rgb="FFFF0000"/>
      <name val="Calibri"/>
      <family val="2"/>
      <scheme val="minor"/>
    </font>
    <font>
      <sz val="10"/>
      <name val="Calibri"/>
      <family val="2"/>
      <scheme val="minor"/>
    </font>
    <font>
      <b/>
      <sz val="14"/>
      <name val="Arial"/>
      <family val="2"/>
    </font>
    <font>
      <sz val="14"/>
      <color theme="1"/>
      <name val="Calibri"/>
      <family val="2"/>
      <scheme val="minor"/>
    </font>
    <font>
      <b/>
      <sz val="10"/>
      <color rgb="FF000000"/>
      <name val="Arial"/>
      <family val="2"/>
    </font>
    <font>
      <b/>
      <sz val="10"/>
      <name val="Arial"/>
      <family val="2"/>
    </font>
    <font>
      <i/>
      <sz val="10"/>
      <color rgb="FF0070C0"/>
      <name val="Arial"/>
      <family val="2"/>
    </font>
    <font>
      <i/>
      <sz val="10"/>
      <name val="Arial"/>
      <family val="2"/>
    </font>
    <font>
      <sz val="10"/>
      <color theme="1"/>
      <name val="Arial"/>
      <family val="2"/>
    </font>
    <font>
      <i/>
      <sz val="10"/>
      <color theme="1"/>
      <name val="Arial"/>
      <family val="2"/>
    </font>
    <font>
      <b/>
      <sz val="14"/>
      <color theme="1"/>
      <name val="Calibri"/>
      <family val="2"/>
      <scheme val="minor"/>
    </font>
    <font>
      <b/>
      <sz val="12"/>
      <color theme="1"/>
      <name val="Arial"/>
      <family val="2"/>
    </font>
    <font>
      <b/>
      <i/>
      <sz val="12"/>
      <color theme="1"/>
      <name val="Arial"/>
      <family val="2"/>
    </font>
    <font>
      <b/>
      <sz val="14"/>
      <color rgb="FF000000"/>
      <name val="Calibri"/>
      <family val="2"/>
    </font>
    <font>
      <b/>
      <sz val="12"/>
      <color theme="0"/>
      <name val="Calibri"/>
      <family val="2"/>
      <scheme val="minor"/>
    </font>
    <font>
      <b/>
      <sz val="16"/>
      <color theme="1"/>
      <name val="Calibri"/>
      <family val="2"/>
      <scheme val="minor"/>
    </font>
    <font>
      <b/>
      <sz val="10"/>
      <color theme="1"/>
      <name val="Calibri"/>
      <family val="2"/>
      <scheme val="minor"/>
    </font>
    <font>
      <sz val="11"/>
      <color rgb="FF000000"/>
      <name val="Arial"/>
      <family val="2"/>
    </font>
    <font>
      <b/>
      <sz val="12"/>
      <color rgb="FFFFFFFF"/>
      <name val="Arial"/>
      <family val="2"/>
    </font>
    <font>
      <sz val="12"/>
      <color theme="1"/>
      <name val="Calibri"/>
      <family val="2"/>
      <scheme val="minor"/>
    </font>
  </fonts>
  <fills count="9">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BFBFBF"/>
        <bgColor indexed="64"/>
      </patternFill>
    </fill>
    <fill>
      <patternFill patternType="solid">
        <fgColor theme="7"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4"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horizontal="right"/>
    </xf>
    <xf numFmtId="0" fontId="12" fillId="0" borderId="0" xfId="0" applyFont="1" applyAlignment="1">
      <alignment horizontal="left" vertical="top"/>
    </xf>
    <xf numFmtId="0" fontId="13" fillId="5" borderId="1" xfId="0" applyFont="1" applyFill="1" applyBorder="1" applyAlignment="1">
      <alignment horizontal="left" vertical="center"/>
    </xf>
    <xf numFmtId="0" fontId="14" fillId="6" borderId="9" xfId="0" applyFont="1" applyFill="1" applyBorder="1" applyAlignment="1" applyProtection="1">
      <alignment horizontal="left" vertical="center"/>
      <protection locked="0"/>
    </xf>
    <xf numFmtId="0" fontId="0" fillId="0" borderId="0" xfId="0" applyProtection="1">
      <protection locked="0"/>
    </xf>
    <xf numFmtId="0" fontId="13" fillId="5" borderId="9" xfId="0" applyFont="1" applyFill="1" applyBorder="1" applyAlignment="1">
      <alignment horizontal="left" vertical="center"/>
    </xf>
    <xf numFmtId="0" fontId="14" fillId="0" borderId="0" xfId="0" applyFont="1" applyAlignment="1" applyProtection="1">
      <alignment vertical="center"/>
      <protection locked="0"/>
    </xf>
    <xf numFmtId="0" fontId="15" fillId="5" borderId="9" xfId="0" applyFont="1" applyFill="1" applyBorder="1" applyAlignment="1">
      <alignment vertical="center" wrapText="1"/>
    </xf>
    <xf numFmtId="0" fontId="16" fillId="5" borderId="9" xfId="0" applyFont="1" applyFill="1" applyBorder="1" applyAlignment="1">
      <alignment horizontal="left" vertical="center" wrapText="1"/>
    </xf>
    <xf numFmtId="0" fontId="16" fillId="5" borderId="9" xfId="0" applyFont="1" applyFill="1" applyBorder="1" applyAlignment="1">
      <alignment horizontal="center" vertical="center" wrapText="1"/>
    </xf>
    <xf numFmtId="0" fontId="16" fillId="7" borderId="10" xfId="0" applyFont="1" applyFill="1" applyBorder="1" applyAlignment="1">
      <alignment horizontal="center" vertical="center" wrapText="1"/>
    </xf>
    <xf numFmtId="0" fontId="16" fillId="7" borderId="10" xfId="0" applyFont="1" applyFill="1" applyBorder="1" applyAlignment="1">
      <alignment horizontal="left" vertical="center" wrapText="1"/>
    </xf>
    <xf numFmtId="0" fontId="16" fillId="7" borderId="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7" fillId="0" borderId="12" xfId="0" applyFont="1" applyBorder="1" applyAlignment="1">
      <alignment vertical="center"/>
    </xf>
    <xf numFmtId="0" fontId="17" fillId="0" borderId="12" xfId="0" applyFont="1" applyBorder="1" applyAlignment="1">
      <alignment horizontal="right" vertical="center"/>
    </xf>
    <xf numFmtId="49" fontId="17" fillId="0" borderId="13" xfId="0" applyNumberFormat="1" applyFont="1" applyBorder="1" applyAlignment="1">
      <alignment vertical="center"/>
    </xf>
    <xf numFmtId="0" fontId="17" fillId="0" borderId="14" xfId="0" applyFont="1" applyBorder="1" applyAlignment="1">
      <alignment vertical="center"/>
    </xf>
    <xf numFmtId="164" fontId="17" fillId="0" borderId="14" xfId="1" applyNumberFormat="1" applyFont="1" applyBorder="1" applyAlignment="1">
      <alignment vertical="center"/>
    </xf>
    <xf numFmtId="0" fontId="17" fillId="0" borderId="15" xfId="0" applyFont="1" applyBorder="1" applyAlignment="1">
      <alignment vertical="center"/>
    </xf>
    <xf numFmtId="0" fontId="17" fillId="0" borderId="13"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18" fillId="6" borderId="16" xfId="0" applyFont="1" applyFill="1" applyBorder="1" applyAlignment="1" applyProtection="1">
      <alignment vertical="center"/>
      <protection locked="0"/>
    </xf>
    <xf numFmtId="0" fontId="19" fillId="6" borderId="16" xfId="0" applyFont="1" applyFill="1" applyBorder="1" applyAlignment="1" applyProtection="1">
      <alignment vertical="center" wrapText="1"/>
      <protection locked="0"/>
    </xf>
    <xf numFmtId="44" fontId="19" fillId="6" borderId="16" xfId="1" applyFont="1" applyFill="1" applyBorder="1" applyAlignment="1" applyProtection="1">
      <alignment horizontal="left" vertical="center"/>
      <protection locked="0"/>
    </xf>
    <xf numFmtId="49" fontId="19" fillId="8" borderId="16" xfId="0" applyNumberFormat="1" applyFont="1" applyFill="1" applyBorder="1" applyAlignment="1" applyProtection="1">
      <alignment vertical="center" wrapText="1"/>
      <protection locked="0"/>
    </xf>
    <xf numFmtId="44" fontId="19" fillId="8" borderId="16" xfId="1" applyFont="1" applyFill="1" applyBorder="1" applyAlignment="1" applyProtection="1">
      <alignment horizontal="left" vertical="center" wrapText="1"/>
      <protection locked="0"/>
    </xf>
    <xf numFmtId="0" fontId="20" fillId="8" borderId="17" xfId="0" applyFont="1" applyFill="1" applyBorder="1" applyAlignment="1" applyProtection="1">
      <alignment vertical="center" wrapText="1"/>
      <protection locked="0"/>
    </xf>
    <xf numFmtId="0" fontId="19" fillId="4" borderId="18" xfId="0" applyFont="1" applyFill="1" applyBorder="1" applyAlignment="1" applyProtection="1">
      <alignment vertical="center" wrapText="1"/>
      <protection locked="0"/>
    </xf>
    <xf numFmtId="44" fontId="19" fillId="4" borderId="17" xfId="1" applyFont="1" applyFill="1" applyBorder="1" applyAlignment="1" applyProtection="1">
      <alignment horizontal="left" vertical="center" wrapText="1"/>
      <protection locked="0"/>
    </xf>
    <xf numFmtId="0" fontId="4" fillId="0" borderId="0" xfId="0" applyFont="1" applyAlignment="1" applyProtection="1">
      <alignment vertical="center"/>
      <protection locked="0"/>
    </xf>
    <xf numFmtId="0" fontId="19" fillId="6" borderId="19" xfId="0" applyFont="1" applyFill="1" applyBorder="1" applyAlignment="1" applyProtection="1">
      <alignment vertical="center" wrapText="1"/>
      <protection locked="0"/>
    </xf>
    <xf numFmtId="44" fontId="19" fillId="6" borderId="19" xfId="1" applyFont="1" applyFill="1" applyBorder="1" applyAlignment="1" applyProtection="1">
      <alignment horizontal="left" vertical="center"/>
      <protection locked="0"/>
    </xf>
    <xf numFmtId="44" fontId="19" fillId="8" borderId="19" xfId="1" applyFont="1" applyFill="1" applyBorder="1" applyAlignment="1" applyProtection="1">
      <alignment horizontal="left" vertical="center" wrapText="1"/>
      <protection locked="0"/>
    </xf>
    <xf numFmtId="49" fontId="19" fillId="8" borderId="20" xfId="0" applyNumberFormat="1" applyFont="1" applyFill="1" applyBorder="1" applyAlignment="1" applyProtection="1">
      <alignment vertical="center" wrapText="1"/>
      <protection locked="0"/>
    </xf>
    <xf numFmtId="0" fontId="19" fillId="8" borderId="19" xfId="0" applyFont="1" applyFill="1" applyBorder="1" applyAlignment="1" applyProtection="1">
      <alignment vertical="center" wrapText="1"/>
      <protection locked="0"/>
    </xf>
    <xf numFmtId="49" fontId="19" fillId="8" borderId="21" xfId="0" applyNumberFormat="1" applyFont="1" applyFill="1" applyBorder="1" applyAlignment="1" applyProtection="1">
      <alignment vertical="center" wrapText="1"/>
      <protection locked="0"/>
    </xf>
    <xf numFmtId="0" fontId="19" fillId="8" borderId="22" xfId="0" applyFont="1" applyFill="1" applyBorder="1" applyAlignment="1" applyProtection="1">
      <alignment vertical="center" wrapText="1"/>
      <protection locked="0"/>
    </xf>
    <xf numFmtId="44" fontId="19" fillId="8" borderId="22" xfId="1" applyFont="1" applyFill="1" applyBorder="1" applyAlignment="1" applyProtection="1">
      <alignment horizontal="left" vertical="center" wrapText="1"/>
      <protection locked="0"/>
    </xf>
    <xf numFmtId="0" fontId="20" fillId="8" borderId="23" xfId="0" applyFont="1" applyFill="1" applyBorder="1" applyAlignment="1" applyProtection="1">
      <alignment vertical="center" wrapText="1"/>
      <protection locked="0"/>
    </xf>
    <xf numFmtId="0" fontId="19" fillId="4" borderId="21" xfId="0" applyFont="1" applyFill="1" applyBorder="1" applyAlignment="1" applyProtection="1">
      <alignment vertical="center" wrapText="1"/>
      <protection locked="0"/>
    </xf>
    <xf numFmtId="44" fontId="19" fillId="4" borderId="23" xfId="1" applyFont="1" applyFill="1" applyBorder="1" applyAlignment="1" applyProtection="1">
      <alignment horizontal="left" vertical="center" wrapText="1"/>
      <protection locked="0"/>
    </xf>
    <xf numFmtId="44" fontId="22" fillId="5" borderId="9" xfId="1" applyFont="1" applyFill="1" applyBorder="1" applyAlignment="1">
      <alignment horizontal="left" vertical="center"/>
    </xf>
    <xf numFmtId="44" fontId="22" fillId="5" borderId="25" xfId="1" applyFont="1" applyFill="1" applyBorder="1" applyAlignment="1">
      <alignment horizontal="left" vertical="center"/>
    </xf>
    <xf numFmtId="0" fontId="4" fillId="0" borderId="0" xfId="0" applyFont="1" applyProtection="1">
      <protection locked="0"/>
    </xf>
    <xf numFmtId="0" fontId="4" fillId="0" borderId="0" xfId="0" applyFont="1" applyAlignment="1" applyProtection="1">
      <alignment horizontal="right"/>
      <protection locked="0"/>
    </xf>
    <xf numFmtId="44" fontId="22" fillId="3" borderId="9" xfId="1" applyFont="1" applyFill="1" applyBorder="1" applyAlignment="1">
      <alignment horizontal="left" vertical="center"/>
    </xf>
    <xf numFmtId="0" fontId="21" fillId="5" borderId="11" xfId="0" applyFont="1" applyFill="1" applyBorder="1" applyAlignment="1">
      <alignment horizontal="right" vertical="center" wrapText="1"/>
    </xf>
    <xf numFmtId="0" fontId="21" fillId="5" borderId="24" xfId="0" applyFont="1" applyFill="1" applyBorder="1" applyAlignment="1">
      <alignment horizontal="right" vertical="center" wrapText="1"/>
    </xf>
    <xf numFmtId="0" fontId="21" fillId="5" borderId="10" xfId="0" applyFont="1" applyFill="1" applyBorder="1" applyAlignment="1">
      <alignment horizontal="right" vertical="center" wrapText="1"/>
    </xf>
    <xf numFmtId="10" fontId="19" fillId="0" borderId="0" xfId="2" applyNumberFormat="1" applyFont="1"/>
    <xf numFmtId="9" fontId="4" fillId="0" borderId="0" xfId="2" applyFont="1"/>
    <xf numFmtId="0" fontId="4" fillId="6" borderId="26" xfId="0" applyFont="1" applyFill="1" applyBorder="1"/>
    <xf numFmtId="44" fontId="4" fillId="6" borderId="26" xfId="0" applyNumberFormat="1" applyFont="1" applyFill="1" applyBorder="1" applyAlignment="1">
      <alignment horizontal="right"/>
    </xf>
    <xf numFmtId="0" fontId="4" fillId="6" borderId="27" xfId="0" applyFont="1" applyFill="1" applyBorder="1" applyProtection="1">
      <protection locked="0"/>
    </xf>
    <xf numFmtId="44" fontId="4" fillId="6" borderId="27" xfId="0" applyNumberFormat="1" applyFont="1" applyFill="1" applyBorder="1" applyAlignment="1" applyProtection="1">
      <alignment horizontal="right"/>
      <protection locked="0"/>
    </xf>
    <xf numFmtId="0" fontId="4" fillId="8" borderId="26" xfId="0" applyFont="1" applyFill="1" applyBorder="1" applyProtection="1">
      <protection locked="0"/>
    </xf>
    <xf numFmtId="44" fontId="4" fillId="8" borderId="26" xfId="2" applyNumberFormat="1" applyFont="1" applyFill="1" applyBorder="1" applyAlignment="1" applyProtection="1">
      <alignment horizontal="right"/>
      <protection locked="0"/>
    </xf>
    <xf numFmtId="0" fontId="4" fillId="4" borderId="27" xfId="0" applyFont="1" applyFill="1" applyBorder="1" applyProtection="1">
      <protection locked="0"/>
    </xf>
    <xf numFmtId="44" fontId="4" fillId="4" borderId="27" xfId="0" applyNumberFormat="1" applyFont="1" applyFill="1" applyBorder="1" applyAlignment="1" applyProtection="1">
      <alignment horizontal="right"/>
      <protection locked="0"/>
    </xf>
    <xf numFmtId="0" fontId="4" fillId="4" borderId="28" xfId="0" applyFont="1" applyFill="1" applyBorder="1"/>
    <xf numFmtId="44" fontId="4" fillId="4" borderId="28" xfId="0" applyNumberFormat="1" applyFont="1" applyFill="1" applyBorder="1" applyAlignment="1">
      <alignment horizontal="right"/>
    </xf>
    <xf numFmtId="0" fontId="25" fillId="2" borderId="9" xfId="0" applyFont="1" applyFill="1" applyBorder="1" applyAlignment="1">
      <alignment vertical="center" wrapText="1"/>
    </xf>
    <xf numFmtId="44" fontId="26" fillId="6" borderId="9" xfId="1" applyFont="1" applyFill="1" applyBorder="1" applyAlignment="1">
      <alignment horizontal="right" vertical="center"/>
    </xf>
    <xf numFmtId="0" fontId="14" fillId="0" borderId="0" xfId="0" applyFont="1" applyAlignment="1">
      <alignment vertical="top" wrapText="1"/>
    </xf>
    <xf numFmtId="0" fontId="14" fillId="0" borderId="0" xfId="0" applyFont="1" applyAlignment="1">
      <alignment horizontal="right" vertical="top" wrapText="1"/>
    </xf>
    <xf numFmtId="0" fontId="27" fillId="0" borderId="0" xfId="0" applyFont="1"/>
    <xf numFmtId="0" fontId="30" fillId="0" borderId="0" xfId="0" applyFont="1" applyAlignment="1">
      <alignment wrapText="1"/>
    </xf>
    <xf numFmtId="0" fontId="0" fillId="0" borderId="0" xfId="0" applyAlignment="1">
      <alignment wrapText="1"/>
    </xf>
    <xf numFmtId="0" fontId="29" fillId="2" borderId="0" xfId="0" applyFont="1" applyFill="1" applyAlignment="1">
      <alignment vertical="center" wrapText="1"/>
    </xf>
    <xf numFmtId="0" fontId="30" fillId="2" borderId="0" xfId="0" applyFont="1" applyFill="1" applyAlignment="1">
      <alignment wrapText="1"/>
    </xf>
    <xf numFmtId="0" fontId="28" fillId="0" borderId="0" xfId="0" applyFont="1" applyAlignment="1">
      <alignment horizontal="left" vertical="center" wrapText="1" indent="1"/>
    </xf>
    <xf numFmtId="44" fontId="22" fillId="3" borderId="9" xfId="1" applyFont="1" applyFill="1" applyBorder="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5" fillId="2" borderId="0" xfId="0" applyFont="1" applyFill="1" applyAlignment="1" applyProtection="1">
      <alignment vertical="center" wrapText="1"/>
      <protection locked="0"/>
    </xf>
    <xf numFmtId="0" fontId="14" fillId="6" borderId="9" xfId="0" applyFont="1" applyFill="1" applyBorder="1" applyAlignment="1" applyProtection="1">
      <alignment horizontal="right" vertical="center" indent="1"/>
      <protection locked="0"/>
    </xf>
    <xf numFmtId="0" fontId="24" fillId="5" borderId="11" xfId="0" applyFont="1" applyFill="1" applyBorder="1" applyAlignment="1">
      <alignment horizontal="right" vertical="center" wrapText="1"/>
    </xf>
    <xf numFmtId="0" fontId="21" fillId="5" borderId="24" xfId="0" applyFont="1" applyFill="1" applyBorder="1" applyAlignment="1">
      <alignment horizontal="right" vertical="center" wrapText="1"/>
    </xf>
    <xf numFmtId="0" fontId="21" fillId="5" borderId="10" xfId="0" applyFont="1" applyFill="1" applyBorder="1" applyAlignment="1">
      <alignment horizontal="right" vertical="center" wrapText="1"/>
    </xf>
    <xf numFmtId="0" fontId="21" fillId="5" borderId="11" xfId="0" applyFont="1" applyFill="1" applyBorder="1" applyAlignment="1">
      <alignment horizontal="right"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0" fontId="7"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5" xfId="0" applyFont="1" applyFill="1" applyBorder="1" applyAlignment="1">
      <alignment horizontal="left" vertical="top" wrapText="1"/>
    </xf>
    <xf numFmtId="0" fontId="0" fillId="3" borderId="4" xfId="0" applyFill="1" applyBorder="1" applyAlignment="1">
      <alignment wrapText="1"/>
    </xf>
    <xf numFmtId="0" fontId="0" fillId="3" borderId="0" xfId="0" applyFill="1" applyAlignment="1">
      <alignment wrapText="1"/>
    </xf>
    <xf numFmtId="0" fontId="0" fillId="3" borderId="5" xfId="0" applyFill="1" applyBorder="1" applyAlignment="1">
      <alignment wrapText="1"/>
    </xf>
    <xf numFmtId="0" fontId="0" fillId="3" borderId="6" xfId="0"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6" fillId="3" borderId="1" xfId="0" applyFont="1" applyFill="1" applyBorder="1" applyAlignment="1">
      <alignment vertical="top" wrapText="1"/>
    </xf>
    <xf numFmtId="0" fontId="6" fillId="3" borderId="2" xfId="0" applyFont="1" applyFill="1" applyBorder="1" applyAlignment="1">
      <alignment vertical="top" wrapText="1"/>
    </xf>
    <xf numFmtId="0" fontId="0" fillId="3" borderId="3" xfId="0" applyFill="1" applyBorder="1" applyAlignment="1">
      <alignment wrapText="1"/>
    </xf>
    <xf numFmtId="0" fontId="6" fillId="3" borderId="4" xfId="0" applyFont="1" applyFill="1" applyBorder="1" applyAlignment="1">
      <alignment vertical="top" wrapText="1"/>
    </xf>
    <xf numFmtId="0" fontId="6" fillId="3" borderId="0" xfId="0" applyFont="1" applyFill="1" applyAlignment="1">
      <alignment vertical="top" wrapText="1"/>
    </xf>
    <xf numFmtId="0" fontId="11" fillId="4" borderId="1"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23" fillId="5" borderId="6" xfId="0" applyFont="1" applyFill="1" applyBorder="1" applyAlignment="1">
      <alignment horizontal="right" vertical="center"/>
    </xf>
    <xf numFmtId="0" fontId="23" fillId="0" borderId="8" xfId="0" applyFont="1" applyBorder="1" applyAlignment="1">
      <alignment horizontal="right" vertical="center"/>
    </xf>
    <xf numFmtId="0" fontId="0" fillId="0" borderId="0" xfId="0" applyAlignment="1">
      <alignment horizontal="left" vertical="center" wrapText="1"/>
    </xf>
  </cellXfs>
  <cellStyles count="3">
    <cellStyle name="Currency" xfId="1" builtinId="4"/>
    <cellStyle name="Normal" xfId="0" builtinId="0"/>
    <cellStyle name="Percent" xfId="2" builtinId="5"/>
  </cellStyles>
  <dxfs count="3">
    <dxf>
      <fill>
        <patternFill>
          <bgColor rgb="FFFF0000"/>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FB468-ABB7-439B-8A54-8C75E21D9733}">
  <sheetPr>
    <pageSetUpPr fitToPage="1"/>
  </sheetPr>
  <dimension ref="A1:O71"/>
  <sheetViews>
    <sheetView tabSelected="1" zoomScale="70" zoomScaleNormal="70" workbookViewId="0">
      <selection activeCell="B12" sqref="B12"/>
    </sheetView>
  </sheetViews>
  <sheetFormatPr defaultColWidth="9.1796875" defaultRowHeight="13" x14ac:dyDescent="0.3"/>
  <cols>
    <col min="1" max="1" width="31.81640625" style="4" customWidth="1"/>
    <col min="2" max="2" width="54" style="4" customWidth="1"/>
    <col min="3" max="3" width="37.54296875" style="4" customWidth="1"/>
    <col min="4" max="4" width="18.26953125" style="4" customWidth="1"/>
    <col min="5" max="5" width="1.54296875" style="4" customWidth="1"/>
    <col min="6" max="6" width="14" style="4" hidden="1" customWidth="1"/>
    <col min="7" max="7" width="24.81640625" style="4" hidden="1" customWidth="1"/>
    <col min="8" max="8" width="15" style="4" hidden="1" customWidth="1"/>
    <col min="9" max="9" width="16.7265625" style="4" hidden="1" customWidth="1"/>
    <col min="10" max="10" width="1.54296875" style="4" hidden="1" customWidth="1"/>
    <col min="11" max="11" width="26.453125" style="4" hidden="1" customWidth="1"/>
    <col min="12" max="12" width="15.453125" style="4" hidden="1" customWidth="1"/>
    <col min="13" max="13" width="1.26953125" style="4" hidden="1" customWidth="1"/>
    <col min="14" max="14" width="7.453125" style="4" hidden="1" customWidth="1"/>
    <col min="15" max="15" width="7" style="6" customWidth="1"/>
    <col min="16" max="16" width="9.1796875" style="4" customWidth="1"/>
    <col min="17" max="16384" width="9.1796875" style="4"/>
  </cols>
  <sheetData>
    <row r="1" spans="1:15" s="5" customFormat="1" ht="36" customHeight="1" thickBot="1" x14ac:dyDescent="0.35">
      <c r="A1" s="89" t="s">
        <v>0</v>
      </c>
      <c r="B1" s="89"/>
      <c r="C1" s="89"/>
      <c r="D1" s="90"/>
      <c r="E1" s="1"/>
      <c r="F1" s="89" t="s">
        <v>1</v>
      </c>
      <c r="G1" s="91"/>
      <c r="H1" s="91"/>
      <c r="I1" s="92"/>
      <c r="J1" s="2"/>
      <c r="K1" s="89" t="s">
        <v>2</v>
      </c>
      <c r="L1" s="89"/>
      <c r="M1" s="3"/>
      <c r="N1" s="4"/>
      <c r="O1" s="4"/>
    </row>
    <row r="2" spans="1:15" ht="20" x14ac:dyDescent="0.3">
      <c r="A2" s="93" t="s">
        <v>85</v>
      </c>
      <c r="B2" s="94"/>
      <c r="C2" s="94"/>
      <c r="D2" s="95"/>
      <c r="E2" s="1"/>
      <c r="F2" s="105" t="s">
        <v>3</v>
      </c>
      <c r="G2" s="106"/>
      <c r="H2" s="106"/>
      <c r="I2" s="107"/>
      <c r="J2" s="2"/>
      <c r="K2" s="110" t="s">
        <v>4</v>
      </c>
      <c r="L2" s="111"/>
      <c r="M2" s="3"/>
    </row>
    <row r="3" spans="1:15" ht="14.15" customHeight="1" x14ac:dyDescent="0.3">
      <c r="A3" s="96"/>
      <c r="B3" s="97"/>
      <c r="C3" s="97"/>
      <c r="D3" s="98"/>
      <c r="E3" s="1"/>
      <c r="F3" s="108"/>
      <c r="G3" s="109"/>
      <c r="H3" s="109"/>
      <c r="I3" s="101"/>
      <c r="J3" s="2"/>
      <c r="K3" s="112"/>
      <c r="L3" s="113"/>
      <c r="M3" s="3"/>
    </row>
    <row r="4" spans="1:15" ht="14.15" customHeight="1" x14ac:dyDescent="0.3">
      <c r="A4" s="96"/>
      <c r="B4" s="97"/>
      <c r="C4" s="97"/>
      <c r="D4" s="98"/>
      <c r="E4" s="1"/>
      <c r="F4" s="108"/>
      <c r="G4" s="109"/>
      <c r="H4" s="109"/>
      <c r="I4" s="101"/>
      <c r="J4" s="2"/>
      <c r="K4" s="112"/>
      <c r="L4" s="113"/>
      <c r="M4" s="3"/>
    </row>
    <row r="5" spans="1:15" ht="13.5" customHeight="1" x14ac:dyDescent="0.3">
      <c r="A5" s="96"/>
      <c r="B5" s="97"/>
      <c r="C5" s="97"/>
      <c r="D5" s="98"/>
      <c r="E5" s="1"/>
      <c r="F5" s="108"/>
      <c r="G5" s="109"/>
      <c r="H5" s="109"/>
      <c r="I5" s="101"/>
      <c r="J5" s="2"/>
      <c r="K5" s="112"/>
      <c r="L5" s="113"/>
      <c r="M5" s="3"/>
    </row>
    <row r="6" spans="1:15" ht="14.5" customHeight="1" x14ac:dyDescent="0.3">
      <c r="A6" s="99"/>
      <c r="B6" s="100"/>
      <c r="C6" s="100"/>
      <c r="D6" s="101"/>
      <c r="E6" s="1"/>
      <c r="F6" s="99"/>
      <c r="G6" s="100"/>
      <c r="H6" s="100"/>
      <c r="I6" s="101"/>
      <c r="J6" s="2"/>
      <c r="K6" s="112"/>
      <c r="L6" s="113"/>
      <c r="M6" s="3"/>
    </row>
    <row r="7" spans="1:15" ht="14.5" customHeight="1" x14ac:dyDescent="0.3">
      <c r="A7" s="99"/>
      <c r="B7" s="100"/>
      <c r="C7" s="100"/>
      <c r="D7" s="101"/>
      <c r="E7" s="1"/>
      <c r="F7" s="99"/>
      <c r="G7" s="100"/>
      <c r="H7" s="100"/>
      <c r="I7" s="101"/>
      <c r="J7" s="2"/>
      <c r="K7" s="112"/>
      <c r="L7" s="113"/>
      <c r="M7" s="3"/>
    </row>
    <row r="8" spans="1:15" ht="14.5" customHeight="1" x14ac:dyDescent="0.3">
      <c r="A8" s="99"/>
      <c r="B8" s="100"/>
      <c r="C8" s="100"/>
      <c r="D8" s="101"/>
      <c r="E8" s="1"/>
      <c r="F8" s="99"/>
      <c r="G8" s="100"/>
      <c r="H8" s="100"/>
      <c r="I8" s="101"/>
      <c r="J8" s="2"/>
      <c r="K8" s="112"/>
      <c r="L8" s="113"/>
      <c r="M8" s="3"/>
    </row>
    <row r="9" spans="1:15" ht="20" x14ac:dyDescent="0.3">
      <c r="A9" s="99"/>
      <c r="B9" s="100"/>
      <c r="C9" s="100"/>
      <c r="D9" s="101"/>
      <c r="E9" s="1"/>
      <c r="F9" s="99"/>
      <c r="G9" s="100"/>
      <c r="H9" s="100"/>
      <c r="I9" s="101"/>
      <c r="J9" s="2"/>
      <c r="K9" s="112"/>
      <c r="L9" s="113"/>
      <c r="M9" s="3"/>
    </row>
    <row r="10" spans="1:15" ht="13.5" customHeight="1" thickBot="1" x14ac:dyDescent="0.35">
      <c r="A10" s="102"/>
      <c r="B10" s="103"/>
      <c r="C10" s="103"/>
      <c r="D10" s="104"/>
      <c r="E10" s="1"/>
      <c r="F10" s="102"/>
      <c r="G10" s="103"/>
      <c r="H10" s="103"/>
      <c r="I10" s="104"/>
      <c r="J10" s="2"/>
      <c r="K10" s="114"/>
      <c r="L10" s="115"/>
      <c r="M10" s="3"/>
    </row>
    <row r="11" spans="1:15" ht="13.5" customHeight="1" thickBot="1" x14ac:dyDescent="0.35">
      <c r="A11" s="7"/>
      <c r="B11" s="7"/>
      <c r="C11" s="7"/>
      <c r="D11" s="7"/>
      <c r="E11" s="1"/>
      <c r="J11" s="2"/>
      <c r="M11" s="3"/>
    </row>
    <row r="12" spans="1:15" ht="29.5" customHeight="1" thickBot="1" x14ac:dyDescent="0.4">
      <c r="A12" s="8" t="s">
        <v>92</v>
      </c>
      <c r="B12" s="9"/>
      <c r="C12" s="10"/>
      <c r="D12" s="7"/>
      <c r="E12" s="1"/>
      <c r="J12" s="2"/>
      <c r="M12" s="3"/>
    </row>
    <row r="13" spans="1:15" ht="29.5" customHeight="1" thickBot="1" x14ac:dyDescent="0.4">
      <c r="A13" s="11" t="s">
        <v>5</v>
      </c>
      <c r="B13" s="84"/>
      <c r="C13" s="10"/>
      <c r="D13" s="7"/>
      <c r="E13" s="1"/>
      <c r="J13" s="2"/>
      <c r="M13" s="3"/>
      <c r="O13" s="4"/>
    </row>
    <row r="14" spans="1:15" ht="29.5" customHeight="1" thickBot="1" x14ac:dyDescent="0.35">
      <c r="A14" s="11" t="s">
        <v>6</v>
      </c>
      <c r="B14" s="84"/>
      <c r="C14" s="12"/>
      <c r="D14" s="7"/>
      <c r="E14" s="1"/>
      <c r="J14" s="2"/>
      <c r="M14" s="3"/>
      <c r="O14" s="4"/>
    </row>
    <row r="15" spans="1:15" ht="29.5" customHeight="1" thickBot="1" x14ac:dyDescent="0.35">
      <c r="A15" s="11" t="s">
        <v>7</v>
      </c>
      <c r="B15" s="84">
        <v>1000</v>
      </c>
      <c r="C15" s="12"/>
      <c r="D15" s="7"/>
      <c r="E15" s="1"/>
      <c r="J15" s="2"/>
      <c r="M15" s="3"/>
      <c r="O15" s="4"/>
    </row>
    <row r="16" spans="1:15" ht="13.5" customHeight="1" thickBot="1" x14ac:dyDescent="0.35">
      <c r="A16" s="7"/>
      <c r="B16" s="7"/>
      <c r="C16" s="7"/>
      <c r="D16" s="7"/>
      <c r="E16" s="1"/>
      <c r="J16" s="2"/>
      <c r="M16" s="3"/>
      <c r="O16" s="4"/>
    </row>
    <row r="17" spans="1:15" ht="39.5" thickBot="1" x14ac:dyDescent="0.35">
      <c r="A17" s="13" t="s">
        <v>8</v>
      </c>
      <c r="B17" s="14" t="s">
        <v>9</v>
      </c>
      <c r="C17" s="14" t="s">
        <v>10</v>
      </c>
      <c r="D17" s="15" t="s">
        <v>11</v>
      </c>
      <c r="E17" s="1"/>
      <c r="F17" s="16" t="s">
        <v>12</v>
      </c>
      <c r="G17" s="17" t="s">
        <v>10</v>
      </c>
      <c r="H17" s="18" t="s">
        <v>13</v>
      </c>
      <c r="I17" s="19" t="s">
        <v>14</v>
      </c>
      <c r="J17" s="2"/>
      <c r="K17" s="20" t="s">
        <v>15</v>
      </c>
      <c r="L17" s="16" t="s">
        <v>16</v>
      </c>
      <c r="M17" s="3"/>
    </row>
    <row r="18" spans="1:15" s="28" customFormat="1" ht="20" x14ac:dyDescent="0.35">
      <c r="A18" s="21" t="s">
        <v>17</v>
      </c>
      <c r="B18" s="21" t="s">
        <v>18</v>
      </c>
      <c r="C18" s="21" t="s">
        <v>19</v>
      </c>
      <c r="D18" s="22" t="s">
        <v>20</v>
      </c>
      <c r="E18" s="1"/>
      <c r="F18" s="23" t="s">
        <v>21</v>
      </c>
      <c r="G18" s="24" t="s">
        <v>22</v>
      </c>
      <c r="H18" s="25">
        <v>550</v>
      </c>
      <c r="I18" s="26" t="s">
        <v>23</v>
      </c>
      <c r="J18" s="2"/>
      <c r="K18" s="27"/>
      <c r="L18" s="26"/>
      <c r="M18" s="3"/>
      <c r="O18" s="29"/>
    </row>
    <row r="19" spans="1:15" s="38" customFormat="1" ht="20" x14ac:dyDescent="0.35">
      <c r="A19" s="30" t="s">
        <v>29</v>
      </c>
      <c r="B19" s="31"/>
      <c r="C19" s="31"/>
      <c r="D19" s="32">
        <v>20000</v>
      </c>
      <c r="E19" s="81"/>
      <c r="F19" s="33"/>
      <c r="G19" s="33"/>
      <c r="H19" s="34">
        <v>0</v>
      </c>
      <c r="I19" s="35" t="s">
        <v>24</v>
      </c>
      <c r="J19" s="82"/>
      <c r="K19" s="36"/>
      <c r="L19" s="37">
        <f>IF(K19="Yes",H19,0)</f>
        <v>0</v>
      </c>
      <c r="M19" s="83"/>
    </row>
    <row r="20" spans="1:15" s="38" customFormat="1" ht="20" x14ac:dyDescent="0.35">
      <c r="A20" s="30" t="s">
        <v>29</v>
      </c>
      <c r="B20" s="31"/>
      <c r="C20" s="31"/>
      <c r="D20" s="32">
        <v>0</v>
      </c>
      <c r="E20" s="81"/>
      <c r="F20" s="33"/>
      <c r="G20" s="33"/>
      <c r="H20" s="34">
        <v>0</v>
      </c>
      <c r="I20" s="35" t="s">
        <v>24</v>
      </c>
      <c r="J20" s="82"/>
      <c r="K20" s="36"/>
      <c r="L20" s="37">
        <f t="shared" ref="L20:L28" si="0">IF(K20="Yes",H20,0)</f>
        <v>0</v>
      </c>
      <c r="M20" s="83"/>
    </row>
    <row r="21" spans="1:15" s="38" customFormat="1" ht="20" x14ac:dyDescent="0.35">
      <c r="A21" s="30" t="s">
        <v>29</v>
      </c>
      <c r="B21" s="31"/>
      <c r="C21" s="31"/>
      <c r="D21" s="32">
        <v>0</v>
      </c>
      <c r="E21" s="81"/>
      <c r="F21" s="33"/>
      <c r="G21" s="33"/>
      <c r="H21" s="34">
        <v>0</v>
      </c>
      <c r="I21" s="35" t="s">
        <v>24</v>
      </c>
      <c r="J21" s="82"/>
      <c r="K21" s="36"/>
      <c r="L21" s="37">
        <f t="shared" si="0"/>
        <v>0</v>
      </c>
      <c r="M21" s="83"/>
    </row>
    <row r="22" spans="1:15" s="38" customFormat="1" ht="20" x14ac:dyDescent="0.35">
      <c r="A22" s="30" t="s">
        <v>29</v>
      </c>
      <c r="B22" s="31"/>
      <c r="C22" s="31"/>
      <c r="D22" s="32">
        <v>0</v>
      </c>
      <c r="E22" s="81"/>
      <c r="F22" s="33"/>
      <c r="G22" s="33"/>
      <c r="H22" s="34">
        <v>0</v>
      </c>
      <c r="I22" s="35" t="s">
        <v>24</v>
      </c>
      <c r="J22" s="82"/>
      <c r="K22" s="36"/>
      <c r="L22" s="37">
        <f t="shared" si="0"/>
        <v>0</v>
      </c>
      <c r="M22" s="83"/>
    </row>
    <row r="23" spans="1:15" s="38" customFormat="1" ht="20" x14ac:dyDescent="0.35">
      <c r="A23" s="30" t="s">
        <v>29</v>
      </c>
      <c r="B23" s="39"/>
      <c r="C23" s="39"/>
      <c r="D23" s="40">
        <v>0</v>
      </c>
      <c r="E23" s="81"/>
      <c r="F23" s="33"/>
      <c r="G23" s="33"/>
      <c r="H23" s="41">
        <v>0</v>
      </c>
      <c r="I23" s="35" t="s">
        <v>24</v>
      </c>
      <c r="J23" s="82"/>
      <c r="K23" s="36"/>
      <c r="L23" s="37">
        <f t="shared" si="0"/>
        <v>0</v>
      </c>
      <c r="M23" s="83"/>
    </row>
    <row r="24" spans="1:15" s="38" customFormat="1" ht="20" x14ac:dyDescent="0.35">
      <c r="A24" s="30" t="s">
        <v>29</v>
      </c>
      <c r="B24" s="39"/>
      <c r="C24" s="39"/>
      <c r="D24" s="40">
        <v>0</v>
      </c>
      <c r="E24" s="81"/>
      <c r="F24" s="33"/>
      <c r="G24" s="33"/>
      <c r="H24" s="41">
        <v>0</v>
      </c>
      <c r="I24" s="35" t="s">
        <v>24</v>
      </c>
      <c r="J24" s="82"/>
      <c r="K24" s="36"/>
      <c r="L24" s="37">
        <f t="shared" si="0"/>
        <v>0</v>
      </c>
      <c r="M24" s="83"/>
    </row>
    <row r="25" spans="1:15" s="38" customFormat="1" ht="20" x14ac:dyDescent="0.35">
      <c r="A25" s="30" t="s">
        <v>29</v>
      </c>
      <c r="B25" s="39"/>
      <c r="C25" s="39"/>
      <c r="D25" s="40">
        <v>0</v>
      </c>
      <c r="E25" s="81"/>
      <c r="F25" s="33"/>
      <c r="G25" s="33"/>
      <c r="H25" s="41">
        <v>0</v>
      </c>
      <c r="I25" s="35" t="s">
        <v>24</v>
      </c>
      <c r="J25" s="82"/>
      <c r="K25" s="36"/>
      <c r="L25" s="37">
        <f t="shared" si="0"/>
        <v>0</v>
      </c>
      <c r="M25" s="83"/>
    </row>
    <row r="26" spans="1:15" s="38" customFormat="1" ht="20" x14ac:dyDescent="0.35">
      <c r="A26" s="30" t="s">
        <v>29</v>
      </c>
      <c r="B26" s="39"/>
      <c r="C26" s="39"/>
      <c r="D26" s="40">
        <v>0</v>
      </c>
      <c r="E26" s="81"/>
      <c r="F26" s="42"/>
      <c r="G26" s="43"/>
      <c r="H26" s="41">
        <v>0</v>
      </c>
      <c r="I26" s="35" t="s">
        <v>24</v>
      </c>
      <c r="J26" s="82"/>
      <c r="K26" s="36"/>
      <c r="L26" s="37">
        <f t="shared" si="0"/>
        <v>0</v>
      </c>
      <c r="M26" s="83"/>
    </row>
    <row r="27" spans="1:15" s="38" customFormat="1" ht="20" x14ac:dyDescent="0.35">
      <c r="A27" s="30" t="s">
        <v>29</v>
      </c>
      <c r="B27" s="39"/>
      <c r="C27" s="39"/>
      <c r="D27" s="40">
        <v>0</v>
      </c>
      <c r="E27" s="81"/>
      <c r="F27" s="42"/>
      <c r="G27" s="43"/>
      <c r="H27" s="41">
        <v>0</v>
      </c>
      <c r="I27" s="35" t="s">
        <v>24</v>
      </c>
      <c r="J27" s="82"/>
      <c r="K27" s="36"/>
      <c r="L27" s="37">
        <f t="shared" si="0"/>
        <v>0</v>
      </c>
      <c r="M27" s="83"/>
    </row>
    <row r="28" spans="1:15" s="38" customFormat="1" ht="20.5" thickBot="1" x14ac:dyDescent="0.4">
      <c r="A28" s="30" t="s">
        <v>29</v>
      </c>
      <c r="B28" s="39"/>
      <c r="C28" s="39"/>
      <c r="D28" s="40">
        <v>0</v>
      </c>
      <c r="E28" s="81"/>
      <c r="F28" s="44"/>
      <c r="G28" s="45"/>
      <c r="H28" s="46">
        <v>0</v>
      </c>
      <c r="I28" s="47" t="s">
        <v>24</v>
      </c>
      <c r="J28" s="82"/>
      <c r="K28" s="48"/>
      <c r="L28" s="49">
        <f t="shared" si="0"/>
        <v>0</v>
      </c>
      <c r="M28" s="83"/>
    </row>
    <row r="29" spans="1:15" s="28" customFormat="1" ht="24" customHeight="1" thickBot="1" x14ac:dyDescent="0.35">
      <c r="A29" s="88" t="s">
        <v>30</v>
      </c>
      <c r="B29" s="86"/>
      <c r="C29" s="87"/>
      <c r="D29" s="50">
        <f>SUM(D19:D28)</f>
        <v>20000</v>
      </c>
      <c r="E29" s="1"/>
      <c r="F29" s="116" t="s">
        <v>31</v>
      </c>
      <c r="G29" s="117"/>
      <c r="H29" s="51">
        <f>SUM(H19:H28)</f>
        <v>0</v>
      </c>
      <c r="L29" s="51">
        <f>SUM(L19:L28)</f>
        <v>0</v>
      </c>
      <c r="N29" s="52"/>
      <c r="O29" s="53"/>
    </row>
    <row r="30" spans="1:15" s="28" customFormat="1" ht="39.75" customHeight="1" thickBot="1" x14ac:dyDescent="0.35">
      <c r="A30" s="85" t="str">
        <f>IF(D30/D29&lt;=0.5, "VRIF Grant Request","VRIF Grant Request is greater than 50%
Have you included the exceptional circumstances in your application")</f>
        <v>VRIF Grant Request</v>
      </c>
      <c r="B30" s="86"/>
      <c r="C30" s="87"/>
      <c r="D30" s="80">
        <v>0</v>
      </c>
      <c r="E30" s="1"/>
      <c r="N30" s="52"/>
      <c r="O30" s="53"/>
    </row>
    <row r="31" spans="1:15" s="28" customFormat="1" ht="24" customHeight="1" thickBot="1" x14ac:dyDescent="0.35">
      <c r="A31" s="88" t="s">
        <v>32</v>
      </c>
      <c r="B31" s="86"/>
      <c r="C31" s="87"/>
      <c r="D31" s="51">
        <f>D29-D30</f>
        <v>20000</v>
      </c>
      <c r="E31" s="1"/>
      <c r="N31" s="52"/>
      <c r="O31" s="53"/>
    </row>
    <row r="32" spans="1:15" s="28" customFormat="1" ht="24" customHeight="1" thickBot="1" x14ac:dyDescent="0.35">
      <c r="A32" s="55"/>
      <c r="B32" s="56"/>
      <c r="C32" s="57" t="s">
        <v>33</v>
      </c>
      <c r="D32" s="54">
        <f>D30/B15</f>
        <v>0</v>
      </c>
      <c r="E32" s="1"/>
      <c r="N32" s="52"/>
      <c r="O32" s="53"/>
    </row>
    <row r="33" spans="1:15" x14ac:dyDescent="0.3">
      <c r="D33" s="58"/>
      <c r="K33" s="28"/>
      <c r="L33" s="28"/>
      <c r="M33" s="6"/>
      <c r="N33" s="59"/>
      <c r="O33" s="4"/>
    </row>
    <row r="34" spans="1:15" ht="13.5" thickBot="1" x14ac:dyDescent="0.35">
      <c r="K34" s="28"/>
      <c r="L34" s="28"/>
      <c r="O34" s="4"/>
    </row>
    <row r="35" spans="1:15" x14ac:dyDescent="0.3">
      <c r="K35" s="60" t="s">
        <v>34</v>
      </c>
      <c r="L35" s="61">
        <f>SUM(D29)</f>
        <v>20000</v>
      </c>
      <c r="O35" s="4"/>
    </row>
    <row r="36" spans="1:15" ht="13.5" thickBot="1" x14ac:dyDescent="0.35">
      <c r="K36" s="62" t="s">
        <v>35</v>
      </c>
      <c r="L36" s="63">
        <f>SUM(D30)</f>
        <v>0</v>
      </c>
      <c r="O36" s="4"/>
    </row>
    <row r="37" spans="1:15" x14ac:dyDescent="0.3">
      <c r="K37" s="64" t="s">
        <v>36</v>
      </c>
      <c r="L37" s="65">
        <f>H29</f>
        <v>0</v>
      </c>
      <c r="O37" s="4"/>
    </row>
    <row r="38" spans="1:15" x14ac:dyDescent="0.3">
      <c r="K38" s="66" t="s">
        <v>37</v>
      </c>
      <c r="L38" s="67">
        <f>L29</f>
        <v>0</v>
      </c>
      <c r="O38" s="4"/>
    </row>
    <row r="39" spans="1:15" ht="13.5" thickBot="1" x14ac:dyDescent="0.35">
      <c r="K39" s="68" t="s">
        <v>38</v>
      </c>
      <c r="L39" s="69">
        <f>L38/2</f>
        <v>0</v>
      </c>
      <c r="O39" s="4"/>
    </row>
    <row r="40" spans="1:15" ht="32.25" customHeight="1" thickBot="1" x14ac:dyDescent="0.35">
      <c r="K40" s="70" t="s">
        <v>39</v>
      </c>
      <c r="L40" s="71">
        <f>IF(L39&lt;L36,L39,L36)</f>
        <v>0</v>
      </c>
      <c r="O40" s="4"/>
    </row>
    <row r="41" spans="1:15" ht="18.5" x14ac:dyDescent="0.3">
      <c r="K41" s="72"/>
      <c r="L41" s="73"/>
    </row>
    <row r="42" spans="1:15" hidden="1" x14ac:dyDescent="0.3"/>
    <row r="43" spans="1:15" hidden="1" x14ac:dyDescent="0.3">
      <c r="A43" s="74" t="s">
        <v>40</v>
      </c>
    </row>
    <row r="44" spans="1:15" hidden="1" x14ac:dyDescent="0.3">
      <c r="A44" s="74" t="s">
        <v>8</v>
      </c>
    </row>
    <row r="45" spans="1:15" hidden="1" x14ac:dyDescent="0.3">
      <c r="A45" s="4" t="s">
        <v>41</v>
      </c>
    </row>
    <row r="46" spans="1:15" hidden="1" x14ac:dyDescent="0.3">
      <c r="A46" s="4" t="s">
        <v>42</v>
      </c>
    </row>
    <row r="47" spans="1:15" hidden="1" x14ac:dyDescent="0.3">
      <c r="A47" s="4" t="s">
        <v>43</v>
      </c>
    </row>
    <row r="48" spans="1:15" hidden="1" x14ac:dyDescent="0.3">
      <c r="A48" s="4" t="s">
        <v>25</v>
      </c>
    </row>
    <row r="49" spans="1:3" hidden="1" x14ac:dyDescent="0.3">
      <c r="A49" s="4" t="s">
        <v>44</v>
      </c>
    </row>
    <row r="50" spans="1:3" hidden="1" x14ac:dyDescent="0.3">
      <c r="A50" s="4" t="s">
        <v>45</v>
      </c>
    </row>
    <row r="51" spans="1:3" hidden="1" x14ac:dyDescent="0.3">
      <c r="A51" s="4" t="s">
        <v>46</v>
      </c>
    </row>
    <row r="52" spans="1:3" hidden="1" x14ac:dyDescent="0.3">
      <c r="A52" s="4" t="s">
        <v>26</v>
      </c>
    </row>
    <row r="53" spans="1:3" hidden="1" x14ac:dyDescent="0.3">
      <c r="A53" s="4" t="s">
        <v>47</v>
      </c>
    </row>
    <row r="54" spans="1:3" hidden="1" x14ac:dyDescent="0.3">
      <c r="A54" s="4" t="s">
        <v>48</v>
      </c>
    </row>
    <row r="55" spans="1:3" hidden="1" x14ac:dyDescent="0.3">
      <c r="A55" s="4" t="s">
        <v>49</v>
      </c>
    </row>
    <row r="56" spans="1:3" hidden="1" x14ac:dyDescent="0.3">
      <c r="A56" s="4" t="s">
        <v>50</v>
      </c>
    </row>
    <row r="57" spans="1:3" hidden="1" x14ac:dyDescent="0.3">
      <c r="A57" s="4" t="s">
        <v>90</v>
      </c>
    </row>
    <row r="58" spans="1:3" hidden="1" x14ac:dyDescent="0.3">
      <c r="A58" s="4" t="s">
        <v>27</v>
      </c>
      <c r="C58" s="74" t="s">
        <v>51</v>
      </c>
    </row>
    <row r="59" spans="1:3" hidden="1" x14ac:dyDescent="0.3">
      <c r="A59" s="4" t="s">
        <v>91</v>
      </c>
      <c r="C59" s="4" t="s">
        <v>23</v>
      </c>
    </row>
    <row r="60" spans="1:3" hidden="1" x14ac:dyDescent="0.3">
      <c r="A60" s="4" t="s">
        <v>28</v>
      </c>
      <c r="C60" s="4" t="s">
        <v>52</v>
      </c>
    </row>
    <row r="61" spans="1:3" hidden="1" x14ac:dyDescent="0.3">
      <c r="A61" s="4" t="s">
        <v>53</v>
      </c>
      <c r="C61" s="4" t="s">
        <v>54</v>
      </c>
    </row>
    <row r="62" spans="1:3" hidden="1" x14ac:dyDescent="0.3">
      <c r="A62" s="4" t="s">
        <v>55</v>
      </c>
    </row>
    <row r="63" spans="1:3" hidden="1" x14ac:dyDescent="0.3">
      <c r="A63" s="4" t="s">
        <v>56</v>
      </c>
    </row>
    <row r="64" spans="1:3" hidden="1" x14ac:dyDescent="0.3">
      <c r="A64" s="4" t="s">
        <v>57</v>
      </c>
    </row>
    <row r="65" spans="1:1" hidden="1" x14ac:dyDescent="0.3"/>
    <row r="66" spans="1:1" hidden="1" x14ac:dyDescent="0.3">
      <c r="A66" s="74" t="s">
        <v>58</v>
      </c>
    </row>
    <row r="67" spans="1:1" hidden="1" x14ac:dyDescent="0.3">
      <c r="A67" s="4" t="s">
        <v>23</v>
      </c>
    </row>
    <row r="68" spans="1:1" hidden="1" x14ac:dyDescent="0.3">
      <c r="A68" s="4" t="s">
        <v>52</v>
      </c>
    </row>
    <row r="69" spans="1:1" hidden="1" x14ac:dyDescent="0.3"/>
    <row r="70" spans="1:1" hidden="1" x14ac:dyDescent="0.3"/>
    <row r="71" spans="1:1" hidden="1" x14ac:dyDescent="0.3">
      <c r="A71" s="4" t="s">
        <v>93</v>
      </c>
    </row>
  </sheetData>
  <sheetProtection sheet="1" insertRows="0" selectLockedCells="1"/>
  <mergeCells count="10">
    <mergeCell ref="A30:C30"/>
    <mergeCell ref="A31:C31"/>
    <mergeCell ref="A1:D1"/>
    <mergeCell ref="F1:I1"/>
    <mergeCell ref="K1:L1"/>
    <mergeCell ref="A2:D10"/>
    <mergeCell ref="F2:I10"/>
    <mergeCell ref="K2:L10"/>
    <mergeCell ref="A29:C29"/>
    <mergeCell ref="F29:G29"/>
  </mergeCells>
  <conditionalFormatting sqref="D30">
    <cfRule type="expression" dxfId="2" priority="2">
      <formula>$D$30/$D$29=0.5</formula>
    </cfRule>
    <cfRule type="expression" dxfId="1" priority="3">
      <formula>$D$30/$D$29&lt;0.5</formula>
    </cfRule>
    <cfRule type="expression" dxfId="0" priority="4">
      <formula>$D$30/$D$29&gt;0.5</formula>
    </cfRule>
  </conditionalFormatting>
  <conditionalFormatting sqref="D32">
    <cfRule type="colorScale" priority="1">
      <colorScale>
        <cfvo type="num" val="0"/>
        <cfvo type="num" val="10"/>
        <cfvo type="num" val="15"/>
        <color theme="9" tint="0.59999389629810485"/>
        <color theme="8" tint="0.79998168889431442"/>
        <color rgb="FFFF0000"/>
      </colorScale>
    </cfRule>
  </conditionalFormatting>
  <dataValidations count="3">
    <dataValidation type="list" allowBlank="1" showInputMessage="1" showErrorMessage="1" sqref="I19:I28" xr:uid="{B322A543-47AC-469E-8D1F-4BB428E52C14}">
      <formula1>$C$59:$C$61</formula1>
    </dataValidation>
    <dataValidation type="list" allowBlank="1" showInputMessage="1" showErrorMessage="1" prompt="Select from drop down list" sqref="K19:K28" xr:uid="{88393ED9-8EB3-4AC3-AE4B-2D4C44A43F3E}">
      <formula1>$A$67:$A$68</formula1>
    </dataValidation>
    <dataValidation type="list" allowBlank="1" showInputMessage="1" showErrorMessage="1" sqref="A19:A28" xr:uid="{8AA460B5-619A-4503-9A01-BC7D6DB5D67B}">
      <formula1>$A$45:$A$64</formula1>
    </dataValidation>
  </dataValidations>
  <pageMargins left="0.70866141732283472" right="0.70866141732283472" top="0.74803149606299213" bottom="0.74803149606299213" header="0.31496062992125984" footer="0.31496062992125984"/>
  <pageSetup paperSize="9" scale="56" orientation="landscape"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C8737-C22A-4B3B-A91C-87CF0CA64E45}">
  <dimension ref="A1:E20"/>
  <sheetViews>
    <sheetView workbookViewId="0">
      <selection activeCell="B11" sqref="B11"/>
    </sheetView>
  </sheetViews>
  <sheetFormatPr defaultColWidth="8.81640625" defaultRowHeight="14.5" x14ac:dyDescent="0.35"/>
  <cols>
    <col min="1" max="1" width="2.1796875" style="76" customWidth="1"/>
    <col min="2" max="2" width="64.453125" style="76" customWidth="1"/>
    <col min="3" max="3" width="1.81640625" style="76" customWidth="1"/>
    <col min="4" max="4" width="71" style="76" customWidth="1"/>
    <col min="5" max="5" width="1.81640625" style="76" customWidth="1"/>
    <col min="6" max="16384" width="8.81640625" style="76"/>
  </cols>
  <sheetData>
    <row r="1" spans="1:5" ht="65.5" customHeight="1" x14ac:dyDescent="0.35">
      <c r="B1" s="118" t="s">
        <v>84</v>
      </c>
      <c r="C1" s="118"/>
      <c r="D1" s="118"/>
    </row>
    <row r="2" spans="1:5" s="75" customFormat="1" ht="28.5" customHeight="1" x14ac:dyDescent="0.35">
      <c r="A2" s="78"/>
      <c r="B2" s="77" t="s">
        <v>59</v>
      </c>
      <c r="C2" s="77"/>
      <c r="D2" s="77" t="s">
        <v>60</v>
      </c>
      <c r="E2" s="78"/>
    </row>
    <row r="3" spans="1:5" ht="28" x14ac:dyDescent="0.35">
      <c r="A3" s="78"/>
      <c r="B3" s="79" t="s">
        <v>61</v>
      </c>
      <c r="C3" s="77"/>
      <c r="D3" s="79" t="s">
        <v>65</v>
      </c>
      <c r="E3" s="78"/>
    </row>
    <row r="4" spans="1:5" ht="15.5" x14ac:dyDescent="0.35">
      <c r="A4" s="78"/>
      <c r="B4" s="79" t="s">
        <v>62</v>
      </c>
      <c r="C4" s="77"/>
      <c r="D4" s="79" t="s">
        <v>66</v>
      </c>
      <c r="E4" s="78"/>
    </row>
    <row r="5" spans="1:5" ht="15.5" x14ac:dyDescent="0.35">
      <c r="A5" s="78"/>
      <c r="B5" s="79" t="s">
        <v>63</v>
      </c>
      <c r="C5" s="77"/>
      <c r="D5" s="79" t="s">
        <v>67</v>
      </c>
      <c r="E5" s="78"/>
    </row>
    <row r="6" spans="1:5" ht="15.5" x14ac:dyDescent="0.35">
      <c r="A6" s="78"/>
      <c r="B6" s="79" t="s">
        <v>64</v>
      </c>
      <c r="C6" s="77"/>
      <c r="D6" s="79" t="s">
        <v>75</v>
      </c>
      <c r="E6" s="78"/>
    </row>
    <row r="7" spans="1:5" ht="15.5" x14ac:dyDescent="0.35">
      <c r="A7" s="78"/>
      <c r="B7" s="79" t="s">
        <v>47</v>
      </c>
      <c r="C7" s="77"/>
      <c r="D7" s="79" t="s">
        <v>76</v>
      </c>
      <c r="E7" s="78"/>
    </row>
    <row r="8" spans="1:5" ht="15.5" x14ac:dyDescent="0.35">
      <c r="A8" s="78"/>
      <c r="B8" s="79" t="s">
        <v>68</v>
      </c>
      <c r="C8" s="77"/>
      <c r="D8" s="79" t="s">
        <v>77</v>
      </c>
      <c r="E8" s="78"/>
    </row>
    <row r="9" spans="1:5" ht="15.5" x14ac:dyDescent="0.35">
      <c r="A9" s="78"/>
      <c r="B9" s="79" t="s">
        <v>69</v>
      </c>
      <c r="C9" s="77"/>
      <c r="D9" s="79" t="s">
        <v>78</v>
      </c>
      <c r="E9" s="78"/>
    </row>
    <row r="10" spans="1:5" ht="15.5" x14ac:dyDescent="0.35">
      <c r="A10" s="78"/>
      <c r="B10" s="79" t="s">
        <v>72</v>
      </c>
      <c r="C10" s="77"/>
      <c r="D10" s="79" t="s">
        <v>79</v>
      </c>
      <c r="E10" s="78"/>
    </row>
    <row r="11" spans="1:5" ht="28" x14ac:dyDescent="0.35">
      <c r="A11" s="78"/>
      <c r="B11" s="79" t="s">
        <v>70</v>
      </c>
      <c r="C11" s="77"/>
      <c r="D11" s="79" t="s">
        <v>81</v>
      </c>
      <c r="E11" s="78"/>
    </row>
    <row r="12" spans="1:5" ht="28" x14ac:dyDescent="0.35">
      <c r="A12" s="78"/>
      <c r="B12" s="79" t="s">
        <v>71</v>
      </c>
      <c r="C12" s="77"/>
      <c r="D12" s="79" t="s">
        <v>80</v>
      </c>
      <c r="E12" s="78"/>
    </row>
    <row r="13" spans="1:5" ht="15.5" x14ac:dyDescent="0.35">
      <c r="A13" s="78"/>
      <c r="B13" s="79" t="s">
        <v>86</v>
      </c>
      <c r="C13" s="77"/>
      <c r="D13" s="79" t="s">
        <v>82</v>
      </c>
      <c r="E13" s="78"/>
    </row>
    <row r="14" spans="1:5" ht="15.5" x14ac:dyDescent="0.35">
      <c r="A14" s="78"/>
      <c r="B14" s="79" t="s">
        <v>73</v>
      </c>
      <c r="C14" s="77"/>
      <c r="D14" s="79" t="s">
        <v>83</v>
      </c>
      <c r="E14" s="78"/>
    </row>
    <row r="15" spans="1:5" ht="15.5" x14ac:dyDescent="0.35">
      <c r="A15" s="78"/>
      <c r="B15" s="79" t="s">
        <v>74</v>
      </c>
      <c r="C15" s="77"/>
      <c r="D15" s="79" t="s">
        <v>87</v>
      </c>
      <c r="E15" s="78"/>
    </row>
    <row r="16" spans="1:5" ht="15.5" x14ac:dyDescent="0.35">
      <c r="A16" s="78"/>
      <c r="C16" s="77"/>
      <c r="D16" s="79" t="s">
        <v>89</v>
      </c>
      <c r="E16" s="78"/>
    </row>
    <row r="17" spans="1:5" ht="15.5" x14ac:dyDescent="0.35">
      <c r="A17" s="78"/>
      <c r="C17" s="77"/>
      <c r="D17" s="79" t="s">
        <v>88</v>
      </c>
      <c r="E17" s="78"/>
    </row>
    <row r="18" spans="1:5" ht="15.5" x14ac:dyDescent="0.35">
      <c r="A18" s="78"/>
      <c r="C18" s="77"/>
      <c r="E18" s="78"/>
    </row>
    <row r="19" spans="1:5" ht="15.5" x14ac:dyDescent="0.35">
      <c r="A19" s="78"/>
      <c r="C19" s="77"/>
      <c r="E19" s="78"/>
    </row>
    <row r="20" spans="1:5" ht="15.5" x14ac:dyDescent="0.35">
      <c r="A20" s="78"/>
      <c r="C20" s="77"/>
      <c r="E20" s="78"/>
    </row>
  </sheetData>
  <mergeCells count="1">
    <mergeCell ref="B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3B8D6916B66CF4BB06602604F730AF3" ma:contentTypeVersion="18" ma:contentTypeDescription="Create a new document." ma:contentTypeScope="" ma:versionID="f5a215e8e0cde739be993f8a6270f126">
  <xsd:schema xmlns:xsd="http://www.w3.org/2001/XMLSchema" xmlns:xs="http://www.w3.org/2001/XMLSchema" xmlns:p="http://schemas.microsoft.com/office/2006/metadata/properties" xmlns:ns2="498a0cc5-c2a5-4cf9-8fa4-b0a7e7f68826" xmlns:ns3="c1f25f29-b3a5-448c-aad7-2d826a84b43c" targetNamespace="http://schemas.microsoft.com/office/2006/metadata/properties" ma:root="true" ma:fieldsID="09129e2faa278117826d89f3f1f7544b" ns2:_="" ns3:_="">
    <xsd:import namespace="498a0cc5-c2a5-4cf9-8fa4-b0a7e7f68826"/>
    <xsd:import namespace="c1f25f29-b3a5-448c-aad7-2d826a84b4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2:_dlc_DocId" minOccurs="0"/>
                <xsd:element ref="ns2:_dlc_DocIdUrl" minOccurs="0"/>
                <xsd:element ref="ns2:_dlc_DocIdPersistId"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a0cc5-c2a5-4cf9-8fa4-b0a7e7f6882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e164cd7-e662-442b-8628-6c92a6e900c2}" ma:internalName="TaxCatchAll" ma:showField="CatchAllData" ma:web="498a0cc5-c2a5-4cf9-8fa4-b0a7e7f68826">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1f25f29-b3a5-448c-aad7-2d826a84b43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1f25f29-b3a5-448c-aad7-2d826a84b43c">
      <Terms xmlns="http://schemas.microsoft.com/office/infopath/2007/PartnerControls"/>
    </lcf76f155ced4ddcb4097134ff3c332f>
    <TaxCatchAll xmlns="498a0cc5-c2a5-4cf9-8fa4-b0a7e7f68826" xsi:nil="true"/>
    <_dlc_DocId xmlns="498a0cc5-c2a5-4cf9-8fa4-b0a7e7f68826">VG001805-776277320-36523</_dlc_DocId>
    <_dlc_DocIdUrl xmlns="498a0cc5-c2a5-4cf9-8fa4-b0a7e7f68826">
      <Url>https://vicgov.sharepoint.com/sites/VG001805/_layouts/15/DocIdRedir.aspx?ID=VG001805-776277320-36523</Url>
      <Description>VG001805-776277320-36523</Description>
    </_dlc_DocIdUrl>
  </documentManagement>
</p:properties>
</file>

<file path=customXml/itemProps1.xml><?xml version="1.0" encoding="utf-8"?>
<ds:datastoreItem xmlns:ds="http://schemas.openxmlformats.org/officeDocument/2006/customXml" ds:itemID="{FC3149CE-D12D-4236-AC94-EF7821390EF6}">
  <ds:schemaRefs>
    <ds:schemaRef ds:uri="http://schemas.microsoft.com/sharepoint/events"/>
  </ds:schemaRefs>
</ds:datastoreItem>
</file>

<file path=customXml/itemProps2.xml><?xml version="1.0" encoding="utf-8"?>
<ds:datastoreItem xmlns:ds="http://schemas.openxmlformats.org/officeDocument/2006/customXml" ds:itemID="{E2F17610-5706-45F3-A32F-6E85EB1EF7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a0cc5-c2a5-4cf9-8fa4-b0a7e7f68826"/>
    <ds:schemaRef ds:uri="c1f25f29-b3a5-448c-aad7-2d826a84b4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1B3E38-EE0B-4951-AAC4-BE88DA18C821}">
  <ds:schemaRefs>
    <ds:schemaRef ds:uri="http://schemas.microsoft.com/sharepoint/v3/contenttype/forms"/>
  </ds:schemaRefs>
</ds:datastoreItem>
</file>

<file path=customXml/itemProps4.xml><?xml version="1.0" encoding="utf-8"?>
<ds:datastoreItem xmlns:ds="http://schemas.openxmlformats.org/officeDocument/2006/customXml" ds:itemID="{6723AF6A-1B64-47C2-9B7F-816313DD9D1B}">
  <ds:schemaRefs>
    <ds:schemaRef ds:uri="http://purl.org/dc/elements/1.1/"/>
    <ds:schemaRef ds:uri="498a0cc5-c2a5-4cf9-8fa4-b0a7e7f68826"/>
    <ds:schemaRef ds:uri="http://schemas.microsoft.com/office/infopath/2007/PartnerControls"/>
    <ds:schemaRef ds:uri="http://purl.org/dc/terms/"/>
    <ds:schemaRef ds:uri="http://schemas.microsoft.com/office/2006/metadata/properties"/>
    <ds:schemaRef ds:uri="c1f25f29-b3a5-448c-aad7-2d826a84b43c"/>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Regional Racing Events</vt:lpstr>
      <vt:lpstr>Eligible Expenditure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T Hueston (DJCS)</dc:creator>
  <cp:lastModifiedBy>Jason C Webster (DJCS)</cp:lastModifiedBy>
  <dcterms:created xsi:type="dcterms:W3CDTF">2023-07-06T06:50:24Z</dcterms:created>
  <dcterms:modified xsi:type="dcterms:W3CDTF">2025-01-31T03:58:02Z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0x01010063B8D6916B66CF4BB06602604F730AF3</vt:lpwstr>
  </property>
  <property fmtid="{D5CDD505-2E9C-101B-9397-08002B2CF9AE}" pid="3" name="MediaServiceImageTags">
    <vt:lpwstr/>
  </property>
  <property fmtid="{D5CDD505-2E9C-101B-9397-08002B2CF9AE}" pid="4" name="_dlc_DocIdItemGuid">
    <vt:lpwstr>1ac888bc-41bc-494a-be94-8a046b208b20</vt:lpwstr>
  </property>
</Properties>
</file>