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Budget Templates/"/>
    </mc:Choice>
  </mc:AlternateContent>
  <xr:revisionPtr revIDLastSave="168" documentId="8_{6E66F7A3-2FBE-414F-9E79-8C62BC19E595}" xr6:coauthVersionLast="47" xr6:coauthVersionMax="47" xr10:uidLastSave="{3ADFD472-F3C3-4A83-8AE9-F8B3B8DFF609}"/>
  <bookViews>
    <workbookView xWindow="-19005" yWindow="-16320" windowWidth="29040" windowHeight="15840" xr2:uid="{0DB32925-2DEF-4C5B-A031-6A2564248719}"/>
  </bookViews>
  <sheets>
    <sheet name="Regional Customer Facili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L32" i="1" l="1"/>
  <c r="H26" i="1"/>
  <c r="L34" i="1" s="1"/>
  <c r="D28" i="1"/>
  <c r="L25" i="1"/>
  <c r="L24" i="1"/>
  <c r="L23" i="1"/>
  <c r="L22" i="1"/>
  <c r="L21" i="1"/>
  <c r="L20" i="1"/>
  <c r="L19" i="1"/>
  <c r="L18" i="1"/>
  <c r="L17" i="1"/>
  <c r="L16" i="1"/>
  <c r="L26" i="1" l="1"/>
  <c r="D29" i="1"/>
  <c r="A29" i="1" s="1"/>
  <c r="L31" i="1"/>
  <c r="L35" i="1" l="1"/>
  <c r="L33" i="1"/>
  <c r="L36" i="1" s="1"/>
  <c r="L37" i="1" l="1"/>
  <c r="L42" i="1" s="1"/>
</calcChain>
</file>

<file path=xl/sharedStrings.xml><?xml version="1.0" encoding="utf-8"?>
<sst xmlns="http://schemas.openxmlformats.org/spreadsheetml/2006/main" count="89" uniqueCount="67">
  <si>
    <t>Regional Customer Facilities Budget</t>
  </si>
  <si>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</si>
  <si>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</si>
  <si>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</si>
  <si>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</si>
  <si>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</si>
  <si>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Project Name</t>
  </si>
  <si>
    <t>Project Location</t>
  </si>
  <si>
    <t>Project Element</t>
  </si>
  <si>
    <t>Description</t>
  </si>
  <si>
    <t>Supplier Name</t>
  </si>
  <si>
    <t>Amount $ 
(Ex GST)</t>
  </si>
  <si>
    <t>Invoice Number</t>
  </si>
  <si>
    <t>Invoice Amount $
(ex GST)</t>
  </si>
  <si>
    <t xml:space="preserve">Invoice/Receipt attached </t>
  </si>
  <si>
    <t>VRIF Eligible</t>
  </si>
  <si>
    <t>VRIF $ Actual</t>
  </si>
  <si>
    <t>Select from drop down list</t>
  </si>
  <si>
    <t>Example: Construction of new ticket gate</t>
  </si>
  <si>
    <t>Example: Bob the Builder</t>
  </si>
  <si>
    <t>Example: $20,000</t>
  </si>
  <si>
    <t>000123</t>
  </si>
  <si>
    <t>Bob the Builder</t>
  </si>
  <si>
    <t>Yes</t>
  </si>
  <si>
    <t>Building construction</t>
  </si>
  <si>
    <t>Pathways and access</t>
  </si>
  <si>
    <t>Landscaping</t>
  </si>
  <si>
    <t>Fencing</t>
  </si>
  <si>
    <t>Click and select from drop down list &gt;</t>
  </si>
  <si>
    <t>Click and select &gt;</t>
  </si>
  <si>
    <t>Total Project Budget Expenditure</t>
  </si>
  <si>
    <t>Total Actual Project Expenditure</t>
  </si>
  <si>
    <r>
      <t>VRIF Grant Request</t>
    </r>
    <r>
      <rPr>
        <i/>
        <sz val="14"/>
        <color theme="1"/>
        <rFont val="Calibri"/>
        <family val="2"/>
        <scheme val="minor"/>
      </rPr>
      <t xml:space="preserve"> </t>
    </r>
  </si>
  <si>
    <t>Club Contribution</t>
  </si>
  <si>
    <t>check pro rata logic</t>
  </si>
  <si>
    <t>Budget Total</t>
  </si>
  <si>
    <t>Approved VRIF Amount</t>
  </si>
  <si>
    <t>Approved Funding Ratio %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</si>
  <si>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</si>
  <si>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</si>
  <si>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</si>
  <si>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</si>
  <si>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</si>
  <si>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</si>
  <si>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</si>
  <si>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Pick Lists - hidden</t>
  </si>
  <si>
    <t>Initiative</t>
  </si>
  <si>
    <t>Equipment purchases</t>
  </si>
  <si>
    <t>Facility upgrades</t>
  </si>
  <si>
    <t>Gate entry</t>
  </si>
  <si>
    <t>Marquees</t>
  </si>
  <si>
    <t>Shade structures</t>
  </si>
  <si>
    <t>Signage</t>
  </si>
  <si>
    <t>Other</t>
  </si>
  <si>
    <t>Eligible Expenditure</t>
  </si>
  <si>
    <t>Invoice attached</t>
  </si>
  <si>
    <t>No</t>
  </si>
  <si>
    <t>Initiative cancelled</t>
  </si>
  <si>
    <t>Actual Project Expenditure</t>
  </si>
  <si>
    <t>Entertaining area development</t>
  </si>
  <si>
    <t>Electrical services</t>
  </si>
  <si>
    <t>Plumbing services</t>
  </si>
  <si>
    <t>Architectural services</t>
  </si>
  <si>
    <t>Public amenitites upgrades</t>
  </si>
  <si>
    <t>Applicant Organisation</t>
  </si>
  <si>
    <t>Civil engineering</t>
  </si>
  <si>
    <t>Updated 31/1/2025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</si>
</sst>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12" fillId="5" borderId="9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4" fontId="18" fillId="6" borderId="16" xfId="1" applyFont="1" applyFill="1" applyBorder="1" applyAlignment="1" applyProtection="1">
      <alignment horizontal="left" vertical="center"/>
      <protection locked="0"/>
    </xf>
    <xf numFmtId="49" fontId="18" fillId="8" borderId="17" xfId="0" applyNumberFormat="1" applyFont="1" applyFill="1" applyBorder="1" applyAlignment="1" applyProtection="1">
      <alignment vertical="center" wrapText="1"/>
      <protection locked="0"/>
    </xf>
    <xf numFmtId="0" fontId="18" fillId="8" borderId="16" xfId="0" applyFont="1" applyFill="1" applyBorder="1" applyAlignment="1" applyProtection="1">
      <alignment vertical="center" wrapText="1"/>
      <protection locked="0"/>
    </xf>
    <xf numFmtId="44" fontId="18" fillId="8" borderId="16" xfId="1" applyFont="1" applyFill="1" applyBorder="1" applyAlignment="1" applyProtection="1">
      <alignment horizontal="left" vertical="center" wrapText="1"/>
      <protection locked="0"/>
    </xf>
    <xf numFmtId="0" fontId="19" fillId="8" borderId="18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44" fontId="18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4" fontId="18" fillId="6" borderId="19" xfId="1" applyFont="1" applyFill="1" applyBorder="1" applyAlignment="1" applyProtection="1">
      <alignment horizontal="left" vertical="center"/>
      <protection locked="0"/>
    </xf>
    <xf numFmtId="49" fontId="18" fillId="8" borderId="20" xfId="0" applyNumberFormat="1" applyFont="1" applyFill="1" applyBorder="1" applyAlignment="1" applyProtection="1">
      <alignment vertical="center" wrapText="1"/>
      <protection locked="0"/>
    </xf>
    <xf numFmtId="0" fontId="18" fillId="8" borderId="19" xfId="0" applyFont="1" applyFill="1" applyBorder="1" applyAlignment="1" applyProtection="1">
      <alignment vertical="center" wrapText="1"/>
      <protection locked="0"/>
    </xf>
    <xf numFmtId="49" fontId="18" fillId="8" borderId="21" xfId="0" applyNumberFormat="1" applyFont="1" applyFill="1" applyBorder="1" applyAlignment="1" applyProtection="1">
      <alignment vertical="center" wrapText="1"/>
      <protection locked="0"/>
    </xf>
    <xf numFmtId="0" fontId="18" fillId="8" borderId="22" xfId="0" applyFont="1" applyFill="1" applyBorder="1" applyAlignment="1" applyProtection="1">
      <alignment vertical="center" wrapText="1"/>
      <protection locked="0"/>
    </xf>
    <xf numFmtId="0" fontId="19" fillId="8" borderId="23" xfId="0" applyFont="1" applyFill="1" applyBorder="1" applyAlignment="1" applyProtection="1">
      <alignment vertical="center" wrapText="1"/>
      <protection locked="0"/>
    </xf>
    <xf numFmtId="0" fontId="18" fillId="4" borderId="21" xfId="0" applyFont="1" applyFill="1" applyBorder="1" applyAlignment="1" applyProtection="1">
      <alignment vertical="center" wrapText="1"/>
      <protection locked="0"/>
    </xf>
    <xf numFmtId="44" fontId="18" fillId="4" borderId="23" xfId="1" applyFont="1" applyFill="1" applyBorder="1" applyAlignment="1" applyProtection="1">
      <alignment horizontal="left" vertical="center" wrapText="1"/>
      <protection locked="0"/>
    </xf>
    <xf numFmtId="44" fontId="21" fillId="9" borderId="9" xfId="1" applyFont="1" applyFill="1" applyBorder="1" applyAlignment="1">
      <alignment horizontal="left" vertical="center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9" fontId="21" fillId="9" borderId="9" xfId="1" applyNumberFormat="1" applyFont="1" applyFill="1" applyBorder="1" applyAlignment="1">
      <alignment horizontal="right" vertical="center"/>
    </xf>
    <xf numFmtId="9" fontId="4" fillId="0" borderId="0" xfId="2" applyFont="1"/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4" fillId="2" borderId="0" xfId="0" applyFont="1" applyFill="1" applyAlignment="1">
      <alignment vertical="center" wrapText="1"/>
    </xf>
    <xf numFmtId="44" fontId="25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6" fillId="2" borderId="13" xfId="0" applyFont="1" applyFill="1" applyBorder="1"/>
    <xf numFmtId="0" fontId="26" fillId="2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6" fillId="2" borderId="21" xfId="0" applyFont="1" applyFill="1" applyBorder="1"/>
    <xf numFmtId="44" fontId="4" fillId="0" borderId="23" xfId="0" applyNumberFormat="1" applyFont="1" applyBorder="1" applyAlignment="1">
      <alignment horizontal="right"/>
    </xf>
    <xf numFmtId="0" fontId="27" fillId="0" borderId="0" xfId="0" applyFont="1"/>
    <xf numFmtId="0" fontId="16" fillId="0" borderId="12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164" fontId="16" fillId="0" borderId="14" xfId="1" applyNumberFormat="1" applyFont="1" applyBorder="1" applyAlignment="1" applyProtection="1">
      <alignment vertical="center"/>
      <protection locked="0"/>
    </xf>
    <xf numFmtId="0" fontId="16" fillId="0" borderId="15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4" fontId="21" fillId="3" borderId="9" xfId="1" applyFont="1" applyFill="1" applyBorder="1" applyAlignment="1" applyProtection="1">
      <alignment horizontal="left" vertical="center"/>
      <protection locked="0"/>
    </xf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96B0-DD47-4AC6-8B51-97906F897AE8}">
  <sheetPr>
    <pageSetUpPr fitToPage="1"/>
  </sheetPr>
  <dimension ref="A1:O73"/>
  <sheetViews>
    <sheetView tabSelected="1" zoomScale="80" zoomScaleNormal="80" workbookViewId="0">
      <selection activeCell="O28" sqref="O28"/>
    </sheetView>
  </sheetViews>
  <sheetFormatPr defaultColWidth="9.140625" defaultRowHeight="12.75" x14ac:dyDescent="0.2"/>
  <cols>
    <col min="1" max="1" width="35.140625" style="3" customWidth="1"/>
    <col min="2" max="2" width="43.140625" style="3" customWidth="1"/>
    <col min="3" max="3" width="32.85546875" style="3" customWidth="1"/>
    <col min="4" max="4" width="16" style="3" customWidth="1"/>
    <col min="5" max="5" width="1.140625" style="3" customWidth="1"/>
    <col min="6" max="6" width="14" style="3" hidden="1" customWidth="1"/>
    <col min="7" max="7" width="24.85546875" style="3" hidden="1" customWidth="1"/>
    <col min="8" max="8" width="15" style="3" hidden="1" customWidth="1"/>
    <col min="9" max="9" width="17.42578125" style="3" hidden="1" customWidth="1"/>
    <col min="10" max="10" width="1.5703125" style="3" hidden="1" customWidth="1"/>
    <col min="11" max="11" width="20.28515625" style="3" hidden="1" customWidth="1"/>
    <col min="12" max="12" width="18" style="3" hidden="1" customWidth="1"/>
    <col min="13" max="13" width="1.28515625" style="3" hidden="1" customWidth="1"/>
    <col min="14" max="14" width="7.42578125" style="3" hidden="1" customWidth="1"/>
    <col min="15" max="15" width="7" style="5" customWidth="1"/>
    <col min="16" max="16" width="9.140625" style="3" customWidth="1"/>
    <col min="17" max="16384" width="9.140625" style="3"/>
  </cols>
  <sheetData>
    <row r="1" spans="1:15" s="4" customFormat="1" ht="21.75" thickBot="1" x14ac:dyDescent="0.25">
      <c r="A1" s="83" t="s">
        <v>0</v>
      </c>
      <c r="B1" s="83"/>
      <c r="C1" s="83"/>
      <c r="D1" s="84"/>
      <c r="E1" s="1"/>
      <c r="F1" s="83" t="s">
        <v>1</v>
      </c>
      <c r="G1" s="83"/>
      <c r="H1" s="83"/>
      <c r="I1" s="84"/>
      <c r="J1" s="1"/>
      <c r="K1" s="85" t="s">
        <v>2</v>
      </c>
      <c r="L1" s="85"/>
      <c r="M1" s="2"/>
      <c r="N1" s="3"/>
      <c r="O1" s="3"/>
    </row>
    <row r="2" spans="1:15" ht="20.25" x14ac:dyDescent="0.2">
      <c r="A2" s="86" t="s">
        <v>3</v>
      </c>
      <c r="B2" s="87"/>
      <c r="C2" s="87"/>
      <c r="D2" s="88"/>
      <c r="E2" s="1"/>
      <c r="F2" s="95" t="s">
        <v>4</v>
      </c>
      <c r="G2" s="96"/>
      <c r="H2" s="96"/>
      <c r="I2" s="97"/>
      <c r="J2" s="1"/>
      <c r="K2" s="100" t="s">
        <v>5</v>
      </c>
      <c r="L2" s="101"/>
      <c r="M2" s="2"/>
    </row>
    <row r="3" spans="1:15" ht="14.1" customHeight="1" x14ac:dyDescent="0.2">
      <c r="A3" s="89"/>
      <c r="B3" s="90"/>
      <c r="C3" s="90"/>
      <c r="D3" s="91"/>
      <c r="E3" s="1"/>
      <c r="F3" s="98"/>
      <c r="G3" s="99"/>
      <c r="H3" s="99"/>
      <c r="I3" s="94"/>
      <c r="J3" s="1"/>
      <c r="K3" s="102"/>
      <c r="L3" s="103"/>
      <c r="M3" s="2"/>
    </row>
    <row r="4" spans="1:15" ht="14.1" customHeight="1" x14ac:dyDescent="0.2">
      <c r="A4" s="89"/>
      <c r="B4" s="90"/>
      <c r="C4" s="90"/>
      <c r="D4" s="91"/>
      <c r="E4" s="1"/>
      <c r="F4" s="98"/>
      <c r="G4" s="99"/>
      <c r="H4" s="99"/>
      <c r="I4" s="94"/>
      <c r="J4" s="1"/>
      <c r="K4" s="102"/>
      <c r="L4" s="103"/>
      <c r="M4" s="2"/>
    </row>
    <row r="5" spans="1:15" ht="13.5" customHeight="1" x14ac:dyDescent="0.2">
      <c r="A5" s="89"/>
      <c r="B5" s="90"/>
      <c r="C5" s="90"/>
      <c r="D5" s="91"/>
      <c r="E5" s="1"/>
      <c r="F5" s="98"/>
      <c r="G5" s="99"/>
      <c r="H5" s="99"/>
      <c r="I5" s="94"/>
      <c r="J5" s="1"/>
      <c r="K5" s="102"/>
      <c r="L5" s="103"/>
      <c r="M5" s="2"/>
    </row>
    <row r="6" spans="1:15" ht="14.45" customHeight="1" x14ac:dyDescent="0.2">
      <c r="A6" s="92"/>
      <c r="B6" s="93"/>
      <c r="C6" s="93"/>
      <c r="D6" s="94"/>
      <c r="E6" s="1"/>
      <c r="F6" s="92"/>
      <c r="G6" s="93"/>
      <c r="H6" s="93"/>
      <c r="I6" s="94"/>
      <c r="J6" s="1"/>
      <c r="K6" s="102"/>
      <c r="L6" s="103"/>
      <c r="M6" s="2"/>
    </row>
    <row r="7" spans="1:15" ht="14.45" customHeight="1" x14ac:dyDescent="0.2">
      <c r="A7" s="92"/>
      <c r="B7" s="93"/>
      <c r="C7" s="93"/>
      <c r="D7" s="94"/>
      <c r="E7" s="1"/>
      <c r="F7" s="92"/>
      <c r="G7" s="93"/>
      <c r="H7" s="93"/>
      <c r="I7" s="94"/>
      <c r="J7" s="1"/>
      <c r="K7" s="102"/>
      <c r="L7" s="103"/>
      <c r="M7" s="2"/>
    </row>
    <row r="8" spans="1:15" ht="14.45" customHeight="1" x14ac:dyDescent="0.2">
      <c r="A8" s="92"/>
      <c r="B8" s="93"/>
      <c r="C8" s="93"/>
      <c r="D8" s="94"/>
      <c r="E8" s="1"/>
      <c r="F8" s="92"/>
      <c r="G8" s="93"/>
      <c r="H8" s="93"/>
      <c r="I8" s="94"/>
      <c r="J8" s="1"/>
      <c r="K8" s="102"/>
      <c r="L8" s="103"/>
      <c r="M8" s="2"/>
    </row>
    <row r="9" spans="1:15" ht="13.5" customHeight="1" thickBot="1" x14ac:dyDescent="0.25">
      <c r="A9" s="6"/>
      <c r="B9" s="6"/>
      <c r="C9" s="6"/>
      <c r="D9" s="6"/>
      <c r="E9" s="1"/>
      <c r="J9" s="1"/>
      <c r="M9" s="2"/>
    </row>
    <row r="10" spans="1:15" ht="33.75" customHeight="1" thickBot="1" x14ac:dyDescent="0.3">
      <c r="A10" s="7" t="s">
        <v>64</v>
      </c>
      <c r="B10" s="8"/>
      <c r="C10"/>
      <c r="D10" s="6"/>
      <c r="E10" s="1"/>
      <c r="J10" s="1"/>
      <c r="M10" s="2"/>
    </row>
    <row r="11" spans="1:15" ht="34.5" customHeight="1" thickBot="1" x14ac:dyDescent="0.3">
      <c r="A11" s="9" t="s">
        <v>6</v>
      </c>
      <c r="B11" s="8"/>
      <c r="C11"/>
      <c r="D11" s="6"/>
      <c r="E11" s="1"/>
      <c r="J11" s="1"/>
      <c r="M11" s="2"/>
      <c r="O11" s="3"/>
    </row>
    <row r="12" spans="1:15" ht="34.5" customHeight="1" thickBot="1" x14ac:dyDescent="0.3">
      <c r="A12" s="9" t="s">
        <v>7</v>
      </c>
      <c r="B12" s="8"/>
      <c r="C12"/>
      <c r="D12" s="6"/>
      <c r="E12" s="1"/>
      <c r="J12" s="1"/>
      <c r="M12" s="2"/>
      <c r="O12" s="3"/>
    </row>
    <row r="13" spans="1:15" ht="13.5" customHeight="1" thickBot="1" x14ac:dyDescent="0.25">
      <c r="A13" s="6"/>
      <c r="B13" s="6"/>
      <c r="C13" s="6"/>
      <c r="D13" s="6"/>
      <c r="E13" s="1"/>
      <c r="J13" s="1"/>
      <c r="M13" s="2"/>
      <c r="O13" s="3"/>
    </row>
    <row r="14" spans="1:15" ht="33" customHeight="1" thickBot="1" x14ac:dyDescent="0.25">
      <c r="A14" s="10" t="s">
        <v>8</v>
      </c>
      <c r="B14" s="11" t="s">
        <v>9</v>
      </c>
      <c r="C14" s="11" t="s">
        <v>10</v>
      </c>
      <c r="D14" s="12" t="s">
        <v>11</v>
      </c>
      <c r="E14" s="1"/>
      <c r="F14" s="13" t="s">
        <v>12</v>
      </c>
      <c r="G14" s="14" t="s">
        <v>10</v>
      </c>
      <c r="H14" s="15" t="s">
        <v>13</v>
      </c>
      <c r="I14" s="16" t="s">
        <v>14</v>
      </c>
      <c r="J14" s="1"/>
      <c r="K14" s="17" t="s">
        <v>15</v>
      </c>
      <c r="L14" s="13" t="s">
        <v>16</v>
      </c>
      <c r="M14" s="2"/>
    </row>
    <row r="15" spans="1:15" s="29" customFormat="1" ht="20.25" x14ac:dyDescent="0.25">
      <c r="A15" s="67" t="s">
        <v>17</v>
      </c>
      <c r="B15" s="67" t="s">
        <v>18</v>
      </c>
      <c r="C15" s="67" t="s">
        <v>19</v>
      </c>
      <c r="D15" s="68" t="s">
        <v>20</v>
      </c>
      <c r="E15" s="69"/>
      <c r="F15" s="70" t="s">
        <v>21</v>
      </c>
      <c r="G15" s="71" t="s">
        <v>22</v>
      </c>
      <c r="H15" s="72">
        <v>20000</v>
      </c>
      <c r="I15" s="73" t="s">
        <v>23</v>
      </c>
      <c r="J15" s="69"/>
      <c r="K15" s="74"/>
      <c r="L15" s="73"/>
      <c r="M15" s="75"/>
      <c r="O15" s="76"/>
    </row>
    <row r="16" spans="1:15" s="29" customFormat="1" ht="20.25" x14ac:dyDescent="0.25">
      <c r="A16" s="20" t="s">
        <v>28</v>
      </c>
      <c r="B16" s="21"/>
      <c r="C16" s="21"/>
      <c r="D16" s="22">
        <v>100000</v>
      </c>
      <c r="E16" s="69"/>
      <c r="F16" s="23"/>
      <c r="G16" s="24"/>
      <c r="H16" s="25">
        <v>0</v>
      </c>
      <c r="I16" s="26" t="s">
        <v>29</v>
      </c>
      <c r="J16" s="69"/>
      <c r="K16" s="27"/>
      <c r="L16" s="28">
        <f>IF(K16="Yes",H16,0)</f>
        <v>0</v>
      </c>
      <c r="M16" s="75"/>
    </row>
    <row r="17" spans="1:15" s="29" customFormat="1" ht="20.25" x14ac:dyDescent="0.25">
      <c r="A17" s="20" t="s">
        <v>28</v>
      </c>
      <c r="B17" s="21"/>
      <c r="C17" s="21"/>
      <c r="D17" s="22">
        <v>0</v>
      </c>
      <c r="E17" s="69"/>
      <c r="F17" s="23"/>
      <c r="G17" s="24"/>
      <c r="H17" s="25">
        <v>0</v>
      </c>
      <c r="I17" s="26" t="s">
        <v>29</v>
      </c>
      <c r="J17" s="69"/>
      <c r="K17" s="27"/>
      <c r="L17" s="28">
        <f t="shared" ref="L17:L25" si="0">IF(K17="Yes",H17,0)</f>
        <v>0</v>
      </c>
      <c r="M17" s="75"/>
    </row>
    <row r="18" spans="1:15" s="29" customFormat="1" ht="20.25" x14ac:dyDescent="0.25">
      <c r="A18" s="20" t="s">
        <v>28</v>
      </c>
      <c r="B18" s="21"/>
      <c r="C18" s="21"/>
      <c r="D18" s="22">
        <v>0</v>
      </c>
      <c r="E18" s="69"/>
      <c r="F18" s="23"/>
      <c r="G18" s="24"/>
      <c r="H18" s="25">
        <v>0</v>
      </c>
      <c r="I18" s="26" t="s">
        <v>29</v>
      </c>
      <c r="J18" s="69"/>
      <c r="K18" s="27"/>
      <c r="L18" s="28">
        <f t="shared" si="0"/>
        <v>0</v>
      </c>
      <c r="M18" s="75"/>
    </row>
    <row r="19" spans="1:15" s="29" customFormat="1" ht="20.25" x14ac:dyDescent="0.25">
      <c r="A19" s="20" t="s">
        <v>28</v>
      </c>
      <c r="B19" s="21"/>
      <c r="C19" s="21"/>
      <c r="D19" s="22">
        <v>0</v>
      </c>
      <c r="E19" s="69"/>
      <c r="F19" s="23"/>
      <c r="G19" s="24"/>
      <c r="H19" s="25">
        <v>0</v>
      </c>
      <c r="I19" s="26" t="s">
        <v>29</v>
      </c>
      <c r="J19" s="69"/>
      <c r="K19" s="27"/>
      <c r="L19" s="28">
        <f t="shared" si="0"/>
        <v>0</v>
      </c>
      <c r="M19" s="75"/>
    </row>
    <row r="20" spans="1:15" s="29" customFormat="1" ht="20.25" x14ac:dyDescent="0.25">
      <c r="A20" s="20" t="s">
        <v>28</v>
      </c>
      <c r="B20" s="30"/>
      <c r="C20" s="30"/>
      <c r="D20" s="31">
        <v>0</v>
      </c>
      <c r="E20" s="69"/>
      <c r="F20" s="32"/>
      <c r="G20" s="33"/>
      <c r="H20" s="25">
        <v>0</v>
      </c>
      <c r="I20" s="26" t="s">
        <v>29</v>
      </c>
      <c r="J20" s="69"/>
      <c r="K20" s="27"/>
      <c r="L20" s="28">
        <f t="shared" si="0"/>
        <v>0</v>
      </c>
      <c r="M20" s="75"/>
    </row>
    <row r="21" spans="1:15" s="29" customFormat="1" ht="20.25" x14ac:dyDescent="0.25">
      <c r="A21" s="20" t="s">
        <v>28</v>
      </c>
      <c r="B21" s="30"/>
      <c r="C21" s="30"/>
      <c r="D21" s="31">
        <v>0</v>
      </c>
      <c r="E21" s="69"/>
      <c r="F21" s="32"/>
      <c r="G21" s="33"/>
      <c r="H21" s="25">
        <v>0</v>
      </c>
      <c r="I21" s="26" t="s">
        <v>29</v>
      </c>
      <c r="J21" s="69"/>
      <c r="K21" s="27"/>
      <c r="L21" s="28">
        <f t="shared" si="0"/>
        <v>0</v>
      </c>
      <c r="M21" s="75"/>
    </row>
    <row r="22" spans="1:15" s="29" customFormat="1" ht="20.25" x14ac:dyDescent="0.25">
      <c r="A22" s="20" t="s">
        <v>28</v>
      </c>
      <c r="B22" s="30"/>
      <c r="C22" s="30"/>
      <c r="D22" s="31">
        <v>0</v>
      </c>
      <c r="E22" s="69"/>
      <c r="F22" s="32"/>
      <c r="G22" s="33"/>
      <c r="H22" s="25">
        <v>0</v>
      </c>
      <c r="I22" s="26" t="s">
        <v>29</v>
      </c>
      <c r="J22" s="69"/>
      <c r="K22" s="27"/>
      <c r="L22" s="28">
        <f t="shared" si="0"/>
        <v>0</v>
      </c>
      <c r="M22" s="75"/>
    </row>
    <row r="23" spans="1:15" s="29" customFormat="1" ht="20.25" x14ac:dyDescent="0.25">
      <c r="A23" s="20" t="s">
        <v>28</v>
      </c>
      <c r="B23" s="30"/>
      <c r="C23" s="30"/>
      <c r="D23" s="31">
        <v>0</v>
      </c>
      <c r="E23" s="69"/>
      <c r="F23" s="32"/>
      <c r="G23" s="33"/>
      <c r="H23" s="25">
        <v>0</v>
      </c>
      <c r="I23" s="26" t="s">
        <v>29</v>
      </c>
      <c r="J23" s="69"/>
      <c r="K23" s="27"/>
      <c r="L23" s="28">
        <f t="shared" si="0"/>
        <v>0</v>
      </c>
      <c r="M23" s="75"/>
    </row>
    <row r="24" spans="1:15" s="29" customFormat="1" ht="20.25" x14ac:dyDescent="0.25">
      <c r="A24" s="20" t="s">
        <v>28</v>
      </c>
      <c r="B24" s="30"/>
      <c r="C24" s="30"/>
      <c r="D24" s="31">
        <v>0</v>
      </c>
      <c r="E24" s="69"/>
      <c r="F24" s="32"/>
      <c r="G24" s="33"/>
      <c r="H24" s="25">
        <v>0</v>
      </c>
      <c r="I24" s="26" t="s">
        <v>29</v>
      </c>
      <c r="J24" s="69"/>
      <c r="K24" s="27"/>
      <c r="L24" s="28">
        <f t="shared" si="0"/>
        <v>0</v>
      </c>
      <c r="M24" s="75"/>
    </row>
    <row r="25" spans="1:15" s="29" customFormat="1" ht="21" thickBot="1" x14ac:dyDescent="0.3">
      <c r="A25" s="20" t="s">
        <v>28</v>
      </c>
      <c r="B25" s="30"/>
      <c r="C25" s="30"/>
      <c r="D25" s="31">
        <v>0</v>
      </c>
      <c r="E25" s="69"/>
      <c r="F25" s="34"/>
      <c r="G25" s="35"/>
      <c r="H25" s="25">
        <v>0</v>
      </c>
      <c r="I25" s="36" t="s">
        <v>29</v>
      </c>
      <c r="J25" s="69"/>
      <c r="K25" s="37"/>
      <c r="L25" s="38">
        <f t="shared" si="0"/>
        <v>0</v>
      </c>
      <c r="M25" s="75"/>
    </row>
    <row r="26" spans="1:15" s="18" customFormat="1" ht="24.75" customHeight="1" thickBot="1" x14ac:dyDescent="0.25">
      <c r="A26" s="78" t="s">
        <v>30</v>
      </c>
      <c r="B26" s="79"/>
      <c r="C26" s="80"/>
      <c r="D26" s="39">
        <f>SUM(D16:D25)</f>
        <v>100000</v>
      </c>
      <c r="F26" s="81" t="s">
        <v>31</v>
      </c>
      <c r="G26" s="82"/>
      <c r="H26" s="40">
        <f>SUM(H16:H25)</f>
        <v>0</v>
      </c>
      <c r="L26" s="40">
        <f>SUM(L16:L25)</f>
        <v>0</v>
      </c>
      <c r="N26" s="41"/>
      <c r="O26" s="42"/>
    </row>
    <row r="27" spans="1:15" s="18" customFormat="1" ht="24.75" customHeight="1" thickBot="1" x14ac:dyDescent="0.25">
      <c r="A27" s="78" t="s">
        <v>32</v>
      </c>
      <c r="B27" s="79"/>
      <c r="C27" s="80"/>
      <c r="D27" s="77">
        <v>50000</v>
      </c>
      <c r="N27" s="41"/>
      <c r="O27" s="42"/>
    </row>
    <row r="28" spans="1:15" s="18" customFormat="1" ht="24.75" customHeight="1" thickBot="1" x14ac:dyDescent="0.25">
      <c r="A28" s="78" t="s">
        <v>33</v>
      </c>
      <c r="B28" s="79"/>
      <c r="C28" s="80"/>
      <c r="D28" s="39">
        <f>D26-D27</f>
        <v>50000</v>
      </c>
      <c r="N28" s="41"/>
      <c r="O28" s="42"/>
    </row>
    <row r="29" spans="1:15" ht="41.1" customHeight="1" thickBot="1" x14ac:dyDescent="0.25">
      <c r="A29" s="78" t="str">
        <f>IF(D29&lt;=0.5, "Funding Ratio", "Funding ratio is greater than 50%
Have you included the exceptional circumstances in your application")</f>
        <v>Funding Ratio</v>
      </c>
      <c r="B29" s="79"/>
      <c r="C29" s="80"/>
      <c r="D29" s="43">
        <f>D27/D26</f>
        <v>0.5</v>
      </c>
      <c r="K29" s="18" t="s">
        <v>34</v>
      </c>
      <c r="L29" s="18"/>
      <c r="M29" s="5"/>
      <c r="N29" s="44"/>
      <c r="O29" s="3"/>
    </row>
    <row r="30" spans="1:15" ht="13.5" thickBot="1" x14ac:dyDescent="0.25">
      <c r="K30" s="18"/>
      <c r="L30" s="18"/>
      <c r="O30" s="3"/>
    </row>
    <row r="31" spans="1:15" x14ac:dyDescent="0.2">
      <c r="K31" s="45" t="s">
        <v>35</v>
      </c>
      <c r="L31" s="46">
        <f>SUM(D26)</f>
        <v>100000</v>
      </c>
      <c r="O31" s="3"/>
    </row>
    <row r="32" spans="1:15" x14ac:dyDescent="0.2">
      <c r="K32" s="47" t="s">
        <v>36</v>
      </c>
      <c r="L32" s="48">
        <f>SUM(D27)</f>
        <v>50000</v>
      </c>
      <c r="O32" s="3"/>
    </row>
    <row r="33" spans="1:15" ht="13.5" thickBot="1" x14ac:dyDescent="0.25">
      <c r="K33" s="49" t="s">
        <v>37</v>
      </c>
      <c r="L33" s="50">
        <f>D29</f>
        <v>0.5</v>
      </c>
      <c r="O33" s="3"/>
    </row>
    <row r="34" spans="1:15" x14ac:dyDescent="0.2">
      <c r="K34" s="51" t="s">
        <v>58</v>
      </c>
      <c r="L34" s="52">
        <f>H26</f>
        <v>0</v>
      </c>
      <c r="O34" s="3"/>
    </row>
    <row r="35" spans="1:15" x14ac:dyDescent="0.2">
      <c r="K35" s="53" t="s">
        <v>38</v>
      </c>
      <c r="L35" s="54">
        <f>L26</f>
        <v>0</v>
      </c>
      <c r="O35" s="3"/>
    </row>
    <row r="36" spans="1:15" ht="13.5" thickBot="1" x14ac:dyDescent="0.25">
      <c r="K36" s="55" t="s">
        <v>39</v>
      </c>
      <c r="L36" s="56">
        <f>IF(L26&lt;D26,L35*L33,L32)</f>
        <v>0</v>
      </c>
      <c r="O36" s="3"/>
    </row>
    <row r="37" spans="1:15" ht="32.25" customHeight="1" thickBot="1" x14ac:dyDescent="0.25">
      <c r="K37" s="57" t="s">
        <v>40</v>
      </c>
      <c r="L37" s="58">
        <f>IF(L35&lt;L31,L36,L32)</f>
        <v>0</v>
      </c>
      <c r="O37" s="3"/>
    </row>
    <row r="38" spans="1:15" ht="19.5" thickBot="1" x14ac:dyDescent="0.25">
      <c r="K38" s="59"/>
      <c r="L38" s="60"/>
    </row>
    <row r="39" spans="1:15" x14ac:dyDescent="0.2">
      <c r="K39" s="61" t="s">
        <v>41</v>
      </c>
      <c r="L39" s="63">
        <v>0</v>
      </c>
    </row>
    <row r="40" spans="1:15" x14ac:dyDescent="0.2">
      <c r="K40" s="62" t="s">
        <v>42</v>
      </c>
      <c r="L40" s="63">
        <v>0</v>
      </c>
      <c r="N40" s="18"/>
      <c r="O40" s="19"/>
    </row>
    <row r="41" spans="1:15" x14ac:dyDescent="0.2">
      <c r="K41" s="62" t="s">
        <v>43</v>
      </c>
      <c r="L41" s="63">
        <v>0</v>
      </c>
      <c r="N41" s="18"/>
      <c r="O41" s="19"/>
    </row>
    <row r="42" spans="1:15" ht="13.5" thickBot="1" x14ac:dyDescent="0.25">
      <c r="K42" s="64" t="s">
        <v>44</v>
      </c>
      <c r="L42" s="65">
        <f>L37-L39-L40-L41</f>
        <v>0</v>
      </c>
    </row>
    <row r="47" spans="1:15" hidden="1" x14ac:dyDescent="0.2">
      <c r="A47" s="66" t="s">
        <v>45</v>
      </c>
    </row>
    <row r="48" spans="1:15" hidden="1" x14ac:dyDescent="0.2">
      <c r="A48" s="66" t="s">
        <v>46</v>
      </c>
    </row>
    <row r="49" spans="1:1" hidden="1" x14ac:dyDescent="0.2">
      <c r="A49" s="3" t="s">
        <v>62</v>
      </c>
    </row>
    <row r="50" spans="1:1" hidden="1" x14ac:dyDescent="0.2">
      <c r="A50" s="3" t="s">
        <v>24</v>
      </c>
    </row>
    <row r="51" spans="1:1" hidden="1" x14ac:dyDescent="0.2">
      <c r="A51" s="3" t="s">
        <v>65</v>
      </c>
    </row>
    <row r="52" spans="1:1" hidden="1" x14ac:dyDescent="0.2">
      <c r="A52" s="3" t="s">
        <v>59</v>
      </c>
    </row>
    <row r="53" spans="1:1" hidden="1" x14ac:dyDescent="0.2">
      <c r="A53" s="3" t="s">
        <v>60</v>
      </c>
    </row>
    <row r="54" spans="1:1" hidden="1" x14ac:dyDescent="0.2">
      <c r="A54" s="3" t="s">
        <v>47</v>
      </c>
    </row>
    <row r="55" spans="1:1" hidden="1" x14ac:dyDescent="0.2">
      <c r="A55" s="3" t="s">
        <v>48</v>
      </c>
    </row>
    <row r="56" spans="1:1" hidden="1" x14ac:dyDescent="0.2">
      <c r="A56" s="3" t="s">
        <v>27</v>
      </c>
    </row>
    <row r="57" spans="1:1" hidden="1" x14ac:dyDescent="0.2">
      <c r="A57" s="3" t="s">
        <v>49</v>
      </c>
    </row>
    <row r="58" spans="1:1" hidden="1" x14ac:dyDescent="0.2">
      <c r="A58" s="3" t="s">
        <v>26</v>
      </c>
    </row>
    <row r="59" spans="1:1" hidden="1" x14ac:dyDescent="0.2">
      <c r="A59" s="3" t="s">
        <v>25</v>
      </c>
    </row>
    <row r="60" spans="1:1" hidden="1" x14ac:dyDescent="0.2">
      <c r="A60" s="3" t="s">
        <v>61</v>
      </c>
    </row>
    <row r="61" spans="1:1" hidden="1" x14ac:dyDescent="0.2">
      <c r="A61" s="3" t="s">
        <v>63</v>
      </c>
    </row>
    <row r="62" spans="1:1" hidden="1" x14ac:dyDescent="0.2">
      <c r="A62" s="3" t="s">
        <v>50</v>
      </c>
    </row>
    <row r="63" spans="1:1" hidden="1" x14ac:dyDescent="0.2">
      <c r="A63" s="3" t="s">
        <v>51</v>
      </c>
    </row>
    <row r="64" spans="1:1" hidden="1" x14ac:dyDescent="0.2">
      <c r="A64" s="3" t="s">
        <v>52</v>
      </c>
    </row>
    <row r="65" spans="1:15" hidden="1" x14ac:dyDescent="0.2">
      <c r="A65" s="3" t="s">
        <v>53</v>
      </c>
    </row>
    <row r="66" spans="1:15" hidden="1" x14ac:dyDescent="0.2"/>
    <row r="67" spans="1:15" hidden="1" x14ac:dyDescent="0.2">
      <c r="A67" s="66" t="s">
        <v>54</v>
      </c>
      <c r="B67" s="66" t="s">
        <v>55</v>
      </c>
      <c r="N67" s="5"/>
      <c r="O67" s="3"/>
    </row>
    <row r="68" spans="1:15" hidden="1" x14ac:dyDescent="0.2">
      <c r="A68" s="3" t="s">
        <v>23</v>
      </c>
      <c r="B68" s="3" t="s">
        <v>23</v>
      </c>
      <c r="N68" s="5"/>
      <c r="O68" s="3"/>
    </row>
    <row r="69" spans="1:15" hidden="1" x14ac:dyDescent="0.2">
      <c r="A69" s="3" t="s">
        <v>56</v>
      </c>
      <c r="B69" s="3" t="s">
        <v>56</v>
      </c>
      <c r="N69" s="5"/>
      <c r="O69" s="3"/>
    </row>
    <row r="70" spans="1:15" hidden="1" x14ac:dyDescent="0.2">
      <c r="B70" s="3" t="s">
        <v>57</v>
      </c>
      <c r="N70" s="5"/>
      <c r="O70" s="3"/>
    </row>
    <row r="71" spans="1:15" hidden="1" x14ac:dyDescent="0.2"/>
    <row r="72" spans="1:15" hidden="1" x14ac:dyDescent="0.2">
      <c r="A72" s="3" t="s">
        <v>66</v>
      </c>
    </row>
    <row r="73" spans="1:15" hidden="1" x14ac:dyDescent="0.2"/>
  </sheetData>
  <sheetProtection sheet="1" insertRows="0" selectLockedCells="1"/>
  <mergeCells count="11">
    <mergeCell ref="A1:D1"/>
    <mergeCell ref="F1:I1"/>
    <mergeCell ref="K1:L1"/>
    <mergeCell ref="A2:D8"/>
    <mergeCell ref="F2:I8"/>
    <mergeCell ref="K2:L8"/>
    <mergeCell ref="A26:C26"/>
    <mergeCell ref="F26:G26"/>
    <mergeCell ref="A27:C27"/>
    <mergeCell ref="A28:C28"/>
    <mergeCell ref="A29:C29"/>
  </mergeCells>
  <conditionalFormatting sqref="D27">
    <cfRule type="expression" dxfId="2" priority="2">
      <formula>$D$27/$D$26=0.5</formula>
    </cfRule>
    <cfRule type="expression" dxfId="1" priority="3">
      <formula>$D$27/$D$26&lt;0.5</formula>
    </cfRule>
    <cfRule type="expression" dxfId="0" priority="4">
      <formula>$D$27/$D$26&gt;0.5</formula>
    </cfRule>
  </conditionalFormatting>
  <conditionalFormatting sqref="D29">
    <cfRule type="colorScale" priority="1">
      <colorScale>
        <cfvo type="num" val="0"/>
        <cfvo type="num" val="0.5"/>
        <cfvo type="num" val="0.51"/>
        <color theme="9" tint="0.59999389629810485"/>
        <color theme="8" tint="0.79998168889431442"/>
        <color rgb="FFFF0000"/>
      </colorScale>
    </cfRule>
  </conditionalFormatting>
  <dataValidations count="3">
    <dataValidation type="list" allowBlank="1" showInputMessage="1" showErrorMessage="1" sqref="A16:A25" xr:uid="{1DCA18FE-3D7A-41D9-A0E6-0C879D3BB5C8}">
      <formula1>$A$49:$A$65</formula1>
    </dataValidation>
    <dataValidation type="list" allowBlank="1" showInputMessage="1" showErrorMessage="1" sqref="I16:I25" xr:uid="{579641CF-5E42-4C31-B7CF-32BC8D9AAE25}">
      <formula1>$B$68:$B$70</formula1>
    </dataValidation>
    <dataValidation type="list" allowBlank="1" showInputMessage="1" showErrorMessage="1" prompt="Select from drop down list" sqref="K16:K25" xr:uid="{6314EABD-08F4-40E9-9263-0C058F79186C}">
      <formula1>$A$68:$A$69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  <_dlc_DocId xmlns="498a0cc5-c2a5-4cf9-8fa4-b0a7e7f68826">VG001805-776277320-36547</_dlc_DocId>
    <_dlc_DocIdUrl xmlns="498a0cc5-c2a5-4cf9-8fa4-b0a7e7f68826">
      <Url>https://vicgov.sharepoint.com/sites/VG001805/_layouts/15/DocIdRedir.aspx?ID=VG001805-776277320-36547</Url>
      <Description>VG001805-776277320-36547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8" ma:contentTypeDescription="Create a new document." ma:contentTypeScope="" ma:versionID="f5a215e8e0cde739be993f8a6270f126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09129e2faa278117826d89f3f1f7544b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2:_dlc_DocId" minOccurs="0"/>
                <xsd:element ref="ns2:_dlc_DocIdUrl" minOccurs="0"/>
                <xsd:element ref="ns2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4A9669-2788-483A-86F5-0D108C299E80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1f25f29-b3a5-448c-aad7-2d826a84b43c"/>
    <ds:schemaRef ds:uri="498a0cc5-c2a5-4cf9-8fa4-b0a7e7f6882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ED5AD9-4A74-483F-A636-7503FDFCF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073E0-3763-416D-8BE0-AC1D6D9E4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a0cc5-c2a5-4cf9-8fa4-b0a7e7f68826"/>
    <ds:schemaRef ds:uri="c1f25f29-b3a5-448c-aad7-2d826a84b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E03647-80A0-4FB6-A844-109B8767CCB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Customer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2023-07-10T01:55:30Z</dcterms:created>
  <dcterms:modified xsi:type="dcterms:W3CDTF">2025-01-31T03:54:10Z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  <property fmtid="{D5CDD505-2E9C-101B-9397-08002B2CF9AE}" pid="4" name="_dlc_DocIdItemGuid">
    <vt:lpwstr>a23ff72c-ea0b-45d7-8b7f-45a2085089e6</vt:lpwstr>
  </property>
</Properties>
</file>