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N:\ESPSData\NDFA\NDFA Working Documents for DTF Website\2024\"/>
    </mc:Choice>
  </mc:AlternateContent>
  <xr:revisionPtr revIDLastSave="0" documentId="13_ncr:1_{BBD89D58-3C30-4E27-94EE-A0F3E27127E3}" xr6:coauthVersionLast="47" xr6:coauthVersionMax="47" xr10:uidLastSave="{00000000-0000-0000-0000-000000000000}"/>
  <bookViews>
    <workbookView xWindow="28800" yWindow="0" windowWidth="25800" windowHeight="21150" activeTab="1" xr2:uid="{00000000-000D-0000-FFFF-FFFF00000000}"/>
  </bookViews>
  <sheets>
    <sheet name="V Form D-Dec" sheetId="1" r:id="rId1"/>
    <sheet name="V Form C-IR" sheetId="3" r:id="rId2"/>
    <sheet name="Assumptions_GEN" sheetId="6" state="hidden" r:id="rId3"/>
  </sheets>
  <externalReferences>
    <externalReference r:id="rId4"/>
  </externalReferences>
  <definedNames>
    <definedName name="_xlnm._FilterDatabase" localSheetId="1" hidden="1">'V Form C-IR'!$A$12:$AQ$12</definedName>
    <definedName name="CDO">#REF!</definedName>
    <definedName name="Claim_Type" localSheetId="1">[1]Lists!$A$2:$A$4</definedName>
    <definedName name="Claim_Type">#REF!</definedName>
    <definedName name="ClaimID" localSheetId="1">'[1]V Form D-Dec'!$B$3</definedName>
    <definedName name="ClaimID">'V Form D-Dec'!$B$3</definedName>
    <definedName name="DeliveryAgent" localSheetId="1">'[1]V Form D-Dec'!$B$5</definedName>
    <definedName name="DeliveryAgent">'V Form D-Dec'!$B$6</definedName>
    <definedName name="EventName" localSheetId="1">'[1]V Form D-Dec'!$B$4</definedName>
    <definedName name="EventName">'V Form D-Dec'!$B$5</definedName>
    <definedName name="_xlnm.Print_Area" localSheetId="2">Assumptions_GEN!$A$1:$B$145</definedName>
    <definedName name="_xlnm.Print_Area" localSheetId="1">'V Form C-IR'!$A$1:$AQ$53</definedName>
    <definedName name="_xlnm.Print_Area" localSheetId="0">'V Form D-Dec'!$A$1:$J$20</definedName>
    <definedName name="Z_F8531A1D_0BE7_4C39_B6F0_44D7931A4F52_.wvu.Cols" localSheetId="2" hidden="1">Assumptions_GEN!$AA:$XFD</definedName>
    <definedName name="Z_F8531A1D_0BE7_4C39_B6F0_44D7931A4F52_.wvu.Cols" localSheetId="1" hidden="1">'V Form C-IR'!$AW:$XFD</definedName>
    <definedName name="Z_F8531A1D_0BE7_4C39_B6F0_44D7931A4F52_.wvu.FilterData" localSheetId="1" hidden="1">'V Form C-IR'!$G$12:$X$12</definedName>
    <definedName name="Z_F8531A1D_0BE7_4C39_B6F0_44D7931A4F52_.wvu.PrintArea" localSheetId="2" hidden="1">Assumptions_GEN!$A$1:$B$145</definedName>
    <definedName name="Z_F8531A1D_0BE7_4C39_B6F0_44D7931A4F52_.wvu.PrintArea" localSheetId="1" hidden="1">'V Form C-IR'!$A$1:$AC$53</definedName>
    <definedName name="Z_F8531A1D_0BE7_4C39_B6F0_44D7931A4F52_.wvu.PrintArea" localSheetId="0" hidden="1">'V Form D-Dec'!$A$1:$J$20</definedName>
    <definedName name="Z_F8531A1D_0BE7_4C39_B6F0_44D7931A4F52_.wvu.Rows" localSheetId="1" hidden="1">'V Form C-IR'!$54:$1048576</definedName>
  </definedNames>
  <calcPr calcId="191029"/>
  <customWorkbookViews>
    <customWorkbookView name="Kate Atherton (DTF) - Personal View" guid="{F8531A1D-0BE7-4C39-B6F0-44D7931A4F52}" mergeInterval="0" personalView="1" xWindow="2289" yWindow="54" windowWidth="1726" windowHeight="104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 l="1"/>
  <c r="AQ4" i="3"/>
  <c r="AO10" i="3" l="1"/>
  <c r="AQ5" i="3"/>
  <c r="AQ6" i="3"/>
  <c r="AQ2" i="3"/>
  <c r="AO5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X13" i="3" l="1"/>
  <c r="AP13" i="3" s="1"/>
  <c r="AP10" i="3" s="1"/>
  <c r="AQ3" i="3" l="1"/>
  <c r="AQ7" i="3" s="1"/>
  <c r="AP5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l="1"/>
  <c r="A13" i="3" l="1"/>
  <c r="B13" i="3" s="1"/>
  <c r="A28" i="3" l="1"/>
  <c r="A29" i="3"/>
  <c r="A30" i="3"/>
  <c r="A31" i="3"/>
  <c r="A32" i="3"/>
  <c r="A33" i="3"/>
  <c r="A34" i="3"/>
  <c r="A35" i="3"/>
  <c r="A36" i="3"/>
  <c r="A37" i="3"/>
  <c r="A38" i="3"/>
  <c r="A39" i="3"/>
  <c r="A40" i="3"/>
  <c r="A41" i="3"/>
  <c r="A42" i="3"/>
  <c r="A43" i="3"/>
  <c r="A44" i="3"/>
  <c r="A45" i="3"/>
  <c r="A46" i="3"/>
  <c r="A47" i="3"/>
  <c r="A48" i="3"/>
  <c r="A49" i="3"/>
  <c r="A50" i="3"/>
  <c r="A51" i="3"/>
  <c r="A52" i="3"/>
  <c r="B47" i="3" l="1"/>
  <c r="B43" i="3"/>
  <c r="B39" i="3"/>
  <c r="B35" i="3"/>
  <c r="B31" i="3"/>
  <c r="B42" i="3"/>
  <c r="B38" i="3"/>
  <c r="B34" i="3"/>
  <c r="B30" i="3"/>
  <c r="B51" i="3"/>
  <c r="B50" i="3"/>
  <c r="B49" i="3"/>
  <c r="B41" i="3"/>
  <c r="B37" i="3"/>
  <c r="B33" i="3"/>
  <c r="B29" i="3"/>
  <c r="B46" i="3"/>
  <c r="B45" i="3"/>
  <c r="B52" i="3"/>
  <c r="B48" i="3"/>
  <c r="B44" i="3"/>
  <c r="B40" i="3"/>
  <c r="B36" i="3"/>
  <c r="B32" i="3"/>
  <c r="B28" i="3"/>
  <c r="A14" i="3" l="1"/>
  <c r="A15" i="3"/>
  <c r="A16" i="3"/>
  <c r="A17" i="3"/>
  <c r="A18" i="3"/>
  <c r="A19" i="3"/>
  <c r="A20" i="3"/>
  <c r="A21" i="3"/>
  <c r="A22" i="3"/>
  <c r="A23" i="3"/>
  <c r="A24" i="3"/>
  <c r="A25" i="3"/>
  <c r="A26" i="3"/>
  <c r="A27" i="3"/>
  <c r="B25" i="3" l="1"/>
  <c r="B21" i="3"/>
  <c r="B15" i="3"/>
  <c r="B27" i="3"/>
  <c r="B23" i="3"/>
  <c r="B19" i="3"/>
  <c r="B17" i="3"/>
  <c r="B26" i="3"/>
  <c r="B24" i="3"/>
  <c r="B22" i="3"/>
  <c r="B20" i="3"/>
  <c r="B18" i="3"/>
  <c r="B16" i="3"/>
  <c r="B14" i="3"/>
</calcChain>
</file>

<file path=xl/sharedStrings.xml><?xml version="1.0" encoding="utf-8"?>
<sst xmlns="http://schemas.openxmlformats.org/spreadsheetml/2006/main" count="405" uniqueCount="219">
  <si>
    <t>Name</t>
  </si>
  <si>
    <t>Position</t>
  </si>
  <si>
    <t>Date:</t>
  </si>
  <si>
    <t>Signature</t>
  </si>
  <si>
    <t>Immediate Reconstruction Works</t>
  </si>
  <si>
    <t>Comments</t>
  </si>
  <si>
    <t>End (km)</t>
  </si>
  <si>
    <t>Start (km)</t>
  </si>
  <si>
    <t>Asset ID</t>
  </si>
  <si>
    <t>Asset Details</t>
  </si>
  <si>
    <t>Quantity</t>
  </si>
  <si>
    <t>Treatment ID</t>
  </si>
  <si>
    <t>Damage Description</t>
  </si>
  <si>
    <t>Line No</t>
  </si>
  <si>
    <t>Treatment Details</t>
  </si>
  <si>
    <t>Damage Details</t>
  </si>
  <si>
    <t>Delivery Agent (DA)</t>
  </si>
  <si>
    <t xml:space="preserve">Asset Type </t>
  </si>
  <si>
    <t xml:space="preserve">Unsealed Road </t>
  </si>
  <si>
    <t xml:space="preserve">Sealed Road </t>
  </si>
  <si>
    <t>Concrete</t>
  </si>
  <si>
    <t xml:space="preserve">Other </t>
  </si>
  <si>
    <t>ST1 Light formation grading</t>
  </si>
  <si>
    <t>ST2 Medium formation grading</t>
  </si>
  <si>
    <t>ST3 Heavy formation grading</t>
  </si>
  <si>
    <t>ST4 Gravel material supply</t>
  </si>
  <si>
    <t>ST5 Gravel resheeting</t>
  </si>
  <si>
    <t>ST6 In-situ stabilisation – including additional material as required</t>
  </si>
  <si>
    <t>ST7 Granular overlay – overlay with imported material (≤150mm)</t>
  </si>
  <si>
    <t>ST8 Reconstruct unbound granular pavement</t>
  </si>
  <si>
    <t>ST9 Patch repair – patch unbound pavement failure</t>
  </si>
  <si>
    <t>ST10 Pothole repair</t>
  </si>
  <si>
    <t>ST11 Heavy shoulder grading</t>
  </si>
  <si>
    <t>ST12 Shoulder reconstruction</t>
  </si>
  <si>
    <t>ST13 Asphalt</t>
  </si>
  <si>
    <t>ST14 Bulk excavate surplus material or debris and remove from site</t>
  </si>
  <si>
    <t>ST15 Bulk fill</t>
  </si>
  <si>
    <t>ST16 Rock protection</t>
  </si>
  <si>
    <t>ST17 Reshape table drain</t>
  </si>
  <si>
    <t>ST19 Replace roadside barriers</t>
  </si>
  <si>
    <t>ST20 Replace guide posts or markers</t>
  </si>
  <si>
    <t>ST21 Reconstruct reinforced concrete</t>
  </si>
  <si>
    <t>ST22 Repair drainage structure – excavate, repair and reinstate</t>
  </si>
  <si>
    <t>ST23 Replace Reinforced Concrete Box Culvert (RCBC)</t>
  </si>
  <si>
    <t>ST24 Replace concrete pipe</t>
  </si>
  <si>
    <t>ST18 Replace road signage</t>
  </si>
  <si>
    <t>Treatment Type</t>
  </si>
  <si>
    <t>Unit Rate ($)</t>
  </si>
  <si>
    <t>ST1</t>
  </si>
  <si>
    <t xml:space="preserve">Note: Only input in yellow cells, grey cells are autopopulated based on user input </t>
  </si>
  <si>
    <t>ST2</t>
  </si>
  <si>
    <t>ST3</t>
  </si>
  <si>
    <t>ST4</t>
  </si>
  <si>
    <t>ST5</t>
  </si>
  <si>
    <t>ST6</t>
  </si>
  <si>
    <t>ST7</t>
  </si>
  <si>
    <t>ST8</t>
  </si>
  <si>
    <t>ST9</t>
  </si>
  <si>
    <t>ST10</t>
  </si>
  <si>
    <t>ST11</t>
  </si>
  <si>
    <t>ST12</t>
  </si>
  <si>
    <t>ST13</t>
  </si>
  <si>
    <t>ST14</t>
  </si>
  <si>
    <t>ST15</t>
  </si>
  <si>
    <t>ST16</t>
  </si>
  <si>
    <t>ST17</t>
  </si>
  <si>
    <t>ST18</t>
  </si>
  <si>
    <t>ST19</t>
  </si>
  <si>
    <t>ST20</t>
  </si>
  <si>
    <t>ST21</t>
  </si>
  <si>
    <t>ST22</t>
  </si>
  <si>
    <t>ST23</t>
  </si>
  <si>
    <t>ST24</t>
  </si>
  <si>
    <t>OT1</t>
  </si>
  <si>
    <t>Claim Year</t>
  </si>
  <si>
    <t xml:space="preserve">Claim Type </t>
  </si>
  <si>
    <t>DRFA Eligible Event Name</t>
  </si>
  <si>
    <t>xyz floods</t>
  </si>
  <si>
    <t>EGSC</t>
  </si>
  <si>
    <t>IR</t>
  </si>
  <si>
    <t>&lt;&lt;insert abbreviation, e.g. East Gippsland Shire Council = EGSC&gt;&gt;</t>
  </si>
  <si>
    <t>&lt;&lt;insert claim year in YY format, e.g. year 2018 is input as 18&gt;&gt;</t>
  </si>
  <si>
    <t>&lt;&lt;insert claim type e.g. IR = immediate reconstruction works; RW = EPA reconstruction works&gt;&gt;</t>
  </si>
  <si>
    <t>&lt;select asset type or input text&gt;</t>
  </si>
  <si>
    <t>&lt;select treatment ID or input text&gt;</t>
  </si>
  <si>
    <t xml:space="preserve">Emergency Works </t>
  </si>
  <si>
    <t>Reconstruction of Essential Public Assets</t>
  </si>
  <si>
    <t>Asset Sub-Category</t>
  </si>
  <si>
    <t>&lt;select asset category&gt;</t>
  </si>
  <si>
    <t>Transport Infrastructure</t>
  </si>
  <si>
    <t xml:space="preserve">Public Infrastructure </t>
  </si>
  <si>
    <t>Levees</t>
  </si>
  <si>
    <t>Roads</t>
  </si>
  <si>
    <t>Bridges</t>
  </si>
  <si>
    <t>Tunnels</t>
  </si>
  <si>
    <t>Culverts</t>
  </si>
  <si>
    <t xml:space="preserve">I hereby provide the claim as follows: </t>
  </si>
  <si>
    <t xml:space="preserve">&lt;insert name of Local Government Area&gt; </t>
  </si>
  <si>
    <t>&lt;Name&gt;, &lt;Position&gt;, &lt;Phone&gt;, &lt;Email&gt;.</t>
  </si>
  <si>
    <t xml:space="preserve">Any requests for clarification regarding this claim can be directed to: </t>
  </si>
  <si>
    <t xml:space="preserve">I can confirm also that appropriate procurement policies have been applied, and subject to internal audit processes of: </t>
  </si>
  <si>
    <t xml:space="preserve"> &lt;insert AGRN number&gt;</t>
  </si>
  <si>
    <t>Event ID (AGRN)</t>
  </si>
  <si>
    <t>&lt;&lt;insert AGRN number provided by Australian Government&gt;&gt;</t>
  </si>
  <si>
    <t>&lt;&lt;event name as defined in Australian Government notification&gt;&gt;</t>
  </si>
  <si>
    <t>Claim ID</t>
  </si>
  <si>
    <t xml:space="preserve">Road Infrastructure </t>
  </si>
  <si>
    <t>Pedestrian Bridges</t>
  </si>
  <si>
    <t xml:space="preserve">Footpaths and Bike Lanes </t>
  </si>
  <si>
    <t>Public Hospitals</t>
  </si>
  <si>
    <t xml:space="preserve">Public Schools </t>
  </si>
  <si>
    <t xml:space="preserve">Public Housing </t>
  </si>
  <si>
    <t xml:space="preserve">Prisons/ Correctional Facilities </t>
  </si>
  <si>
    <t xml:space="preserve">Police, Fire and Emergency Services' Stations </t>
  </si>
  <si>
    <t xml:space="preserve">State/ Territory or Local Government Offices </t>
  </si>
  <si>
    <t xml:space="preserve">Stormwater Infrastructure </t>
  </si>
  <si>
    <t>Road Furniture and Delineation</t>
  </si>
  <si>
    <t xml:space="preserve">Drainage Structure </t>
  </si>
  <si>
    <t xml:space="preserve">Smith Street </t>
  </si>
  <si>
    <t>123XYZ</t>
  </si>
  <si>
    <t>6m</t>
  </si>
  <si>
    <t>NA</t>
  </si>
  <si>
    <t>Asset category</t>
  </si>
  <si>
    <t>End of worksheet</t>
  </si>
  <si>
    <t>Location of Event</t>
  </si>
  <si>
    <t>&lt;&lt;insert the location where the event occurred&gt;&gt;</t>
  </si>
  <si>
    <t>East Gippsland</t>
  </si>
  <si>
    <t>DRFA eligible event name</t>
  </si>
  <si>
    <t>Claim type</t>
  </si>
  <si>
    <t xml:space="preserve">Associated with works in: </t>
  </si>
  <si>
    <t>Asset name</t>
  </si>
  <si>
    <t>Asset sub-category</t>
  </si>
  <si>
    <t xml:space="preserve">Asset capacity </t>
  </si>
  <si>
    <t xml:space="preserve">Asset layout </t>
  </si>
  <si>
    <t xml:space="preserve">Asset type </t>
  </si>
  <si>
    <t>Existing width</t>
  </si>
  <si>
    <t>Existing depth/height</t>
  </si>
  <si>
    <r>
      <rPr>
        <sz val="12"/>
        <color rgb="FFAF272F"/>
        <rFont val="Arial"/>
        <family val="2"/>
      </rPr>
      <t>&lt;For EPA reconstruction works only&gt; &lt;DELETE IF NOT REQUIRED&gt;</t>
    </r>
    <r>
      <rPr>
        <sz val="12"/>
        <rFont val="Arial"/>
        <family val="2"/>
      </rPr>
      <t xml:space="preserve">
I also wish to acknowledge that where the approved works are issued to the open market to for tenders, this will be done so in line with relevant procurement policies and processes which ensure the application of probity principles. Upon receipt of this market response, an update of this estimate will be provided to the Assessing Authority.</t>
    </r>
  </si>
  <si>
    <t>Claim prepared by:</t>
  </si>
  <si>
    <t>Date</t>
  </si>
  <si>
    <t>Independent Technical Review Required?</t>
  </si>
  <si>
    <t>Yes/No</t>
  </si>
  <si>
    <t xml:space="preserve">Yes </t>
  </si>
  <si>
    <t>No</t>
  </si>
  <si>
    <t>Comments:</t>
  </si>
  <si>
    <t>Actual Cost Incurred ($)</t>
  </si>
  <si>
    <t>RW</t>
  </si>
  <si>
    <t>Claim approved for lodgement by:
(Approval must be by the CEO)</t>
  </si>
  <si>
    <t>Counter Disaster Operations</t>
  </si>
  <si>
    <t>OT1 ‘Other’ – including structures, retaining items and removal of debris from essential public infrastructure</t>
  </si>
  <si>
    <t>Eligible asset</t>
  </si>
  <si>
    <t>Claim Status</t>
  </si>
  <si>
    <t>Invoice</t>
  </si>
  <si>
    <t>Transaction</t>
  </si>
  <si>
    <t>Post-disaster photo</t>
  </si>
  <si>
    <t>Post-completion photo</t>
  </si>
  <si>
    <t>Assessing Authority Assessment</t>
  </si>
  <si>
    <t>Pre-disaster photo</t>
  </si>
  <si>
    <t>Pre-disaster condition established</t>
  </si>
  <si>
    <t>ST25 Clear disaster related silt &amp; debris from guttering, drains, stormwater infrastructure impacting on public infrastructure (e.g. schools, hospitals not covered by insurance)</t>
  </si>
  <si>
    <t>ST27 Disposal of emergency works green waster &amp; debris to landfill, mulching or other solution</t>
  </si>
  <si>
    <t>ST26 Clearing and removal of disaster related fallen trees or vegetation to make eligible assets safe &amp; serviceable</t>
  </si>
  <si>
    <t>ST28 Inspection costs associated with identifying the emergency works undertaken on disaster impacted eligible assets</t>
  </si>
  <si>
    <t>Victorian DRFA claim lodgement declaration form - Essential Public Assets</t>
  </si>
  <si>
    <t>Relief and Recovery</t>
  </si>
  <si>
    <t>ST30 Temporary dumpsites for disposing of disaster related debris (includes establishment,  management and decommissioning costs)</t>
  </si>
  <si>
    <t>ST31 Traffic management including temporary lights, closures, fencing, signs</t>
  </si>
  <si>
    <t>V Form-D-DEC</t>
  </si>
  <si>
    <t>Claim assessed by:</t>
  </si>
  <si>
    <t>Photo reference(s) (name of damage photo or photo report)</t>
  </si>
  <si>
    <t>Photo AABBCC.jpg or AABBCC photo report.docx</t>
  </si>
  <si>
    <t>Invoice Date</t>
  </si>
  <si>
    <t>Date Works completed</t>
  </si>
  <si>
    <t>ST29 Remove disaster related silt, embankment slips or debris from transport infrastructure (e.g. roads, footpaths, bridges, culverts, table drains, signage)</t>
  </si>
  <si>
    <t>Victorian DRFA reconstruction works claim form C-IR Claim form</t>
  </si>
  <si>
    <t xml:space="preserve"> &lt;insert DRFA eligible event name&gt;</t>
  </si>
  <si>
    <t xml:space="preserve"> &lt;insert Delivery Agency&gt;</t>
  </si>
  <si>
    <t>Delivery Agency (DA)</t>
  </si>
  <si>
    <t>&lt;Insert Delivery Agency Name&gt;</t>
  </si>
  <si>
    <t>MC-xxxxx</t>
  </si>
  <si>
    <t>AGRN082</t>
  </si>
  <si>
    <t xml:space="preserve">Claim amount (GST exclusive): </t>
  </si>
  <si>
    <t>Actual Cost
 (GST exclusive)</t>
  </si>
  <si>
    <t>Assessment Completed By:</t>
  </si>
  <si>
    <t>Treatment ID / Description</t>
  </si>
  <si>
    <t>Works considered IR</t>
  </si>
  <si>
    <t>Other</t>
  </si>
  <si>
    <t>Recommended value ($)</t>
  </si>
  <si>
    <t>Rejected value ($)</t>
  </si>
  <si>
    <t>Reason for Rejection</t>
  </si>
  <si>
    <t>IR Pre-approval granted</t>
  </si>
  <si>
    <t>Recommended</t>
  </si>
  <si>
    <t>Pending</t>
  </si>
  <si>
    <t>Rejected</t>
  </si>
  <si>
    <t>EW</t>
  </si>
  <si>
    <t>EW, IRW, RW</t>
  </si>
  <si>
    <t>IRW, RW</t>
  </si>
  <si>
    <t>Claim form applicability</t>
  </si>
  <si>
    <t>Insufficient Supporting Documents</t>
  </si>
  <si>
    <t>Outside Allowable Time Period</t>
  </si>
  <si>
    <t>Part of Another claim</t>
  </si>
  <si>
    <t>Total Ineligible Amount</t>
  </si>
  <si>
    <t>Ineligible Activity/Expenditure</t>
  </si>
  <si>
    <t>-34.6678</t>
  </si>
  <si>
    <t>147.10156</t>
  </si>
  <si>
    <t>Tax Invoice No.</t>
  </si>
  <si>
    <t>1234</t>
  </si>
  <si>
    <t>Reason for variance (final claim only)</t>
  </si>
  <si>
    <t>e.g. insufficient estimates data, change in market rates etc</t>
  </si>
  <si>
    <t>EMV Claims Management System (CMS) No.</t>
  </si>
  <si>
    <t xml:space="preserve"> &lt;insert CMS number (to  be inserted by the Assessor post the claim being lodged by the Delivery Agency)&gt;</t>
  </si>
  <si>
    <t xml:space="preserve"> Claims Management System (ACMS) claim no.</t>
  </si>
  <si>
    <t>&lt;&lt;insert the CMS claim no. (to  be inserted by the Assessor post the claim being lodged by the Delivery Agency)&gt;&gt;</t>
  </si>
  <si>
    <t>Date of Access to Asset (if not accessible on date of event)</t>
  </si>
  <si>
    <t xml:space="preserve">I certify that this claim is a true record of the immediate reconstruction works required to reconstruct the essential public assets, as defined in the Disaster Recovery Funding Arrangements 2018, damaged as a direct result of the eligible disaster event to their pre-disaster function.
I can also confirm that any funding will only be used for the approved scope, which has been assessed in accordance with Victoria’s Natural Disaster Claim and Eligibility Guidelines.
The photographic and other supporting evidence included in this claim is an accurate record of the pre-disaster and/or post-disaster event function and standard of the asset. This evidence supports that the damage being claimed is a direct result of the eligible disaster event. Where required by the Disaster Recovery Funding Arrangements 2018, I confirm that the pre-disaster condition assessment has been completed or assessed by a suitably qualified professional.
</t>
  </si>
  <si>
    <t>Latitude start coordinates
(decimal degrees)</t>
  </si>
  <si>
    <t>Latitude end coordinates
(decimal degrees)</t>
  </si>
  <si>
    <t>Longitude Start Coordinates
(decimal degrees)</t>
  </si>
  <si>
    <t>Longitude End Coordinates 
(decimal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</si>
</sst>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quot;$&quot;#,##0.00"/>
    <numFmt numFmtId="44" formatCode="_-&quot;$&quot;* #,##0.00_-;\-&quot;$&quot;* #,##0.00_-;_-&quot;$&quot;* &quot;-&quot;??_-;_-@_-"/>
    <numFmt numFmtId="164" formatCode="[$-C09]dd\-mmm\-yy;@"/>
  </numFmts>
  <fonts count="47" x14ac:knownFonts="1">
    <font>
      <sz val="10"/>
      <name val="Arial"/>
      <family val="2"/>
    </font>
    <font>
      <b/>
      <sz val="14"/>
      <color theme="0"/>
      <name val="Calibri"/>
      <family val="2"/>
      <scheme val="minor"/>
    </font>
    <font>
      <sz val="14"/>
      <name val="Calibri"/>
      <family val="2"/>
      <scheme val="minor"/>
    </font>
    <font>
      <b/>
      <sz val="14"/>
      <name val="Calibri"/>
      <family val="2"/>
      <scheme val="minor"/>
    </font>
    <font>
      <b/>
      <sz val="16"/>
      <name val="Calibri"/>
      <family val="2"/>
      <scheme val="minor"/>
    </font>
    <font>
      <sz val="16"/>
      <name val="Calibri"/>
      <family val="2"/>
      <scheme val="minor"/>
    </font>
    <font>
      <sz val="10"/>
      <name val="Arial"/>
      <family val="2"/>
    </font>
    <font>
      <sz val="10"/>
      <name val="Arial Narrow"/>
      <family val="2"/>
    </font>
    <font>
      <sz val="12"/>
      <name val="Calibri"/>
      <family val="2"/>
      <scheme val="minor"/>
    </font>
    <font>
      <b/>
      <sz val="12"/>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sz val="12"/>
      <name val="Arial"/>
      <family val="2"/>
    </font>
    <font>
      <b/>
      <sz val="12"/>
      <name val="Arial"/>
      <family val="2"/>
    </font>
    <font>
      <b/>
      <sz val="16"/>
      <name val="Arial"/>
      <family val="2"/>
    </font>
    <font>
      <sz val="16"/>
      <name val="Arial"/>
      <family val="2"/>
    </font>
    <font>
      <sz val="9"/>
      <name val="Arial"/>
      <family val="2"/>
    </font>
    <font>
      <sz val="11"/>
      <name val="Arial"/>
      <family val="2"/>
    </font>
    <font>
      <b/>
      <sz val="14"/>
      <name val="Arial"/>
      <family val="2"/>
    </font>
    <font>
      <sz val="14"/>
      <name val="Arial"/>
      <family val="2"/>
    </font>
    <font>
      <b/>
      <sz val="14"/>
      <color theme="0"/>
      <name val="Arial"/>
      <family val="2"/>
    </font>
    <font>
      <sz val="14"/>
      <color rgb="FFFF0000"/>
      <name val="Arial"/>
      <family val="2"/>
    </font>
    <font>
      <b/>
      <sz val="12"/>
      <color theme="0"/>
      <name val="Arial"/>
      <family val="2"/>
    </font>
    <font>
      <sz val="14"/>
      <color theme="0"/>
      <name val="Arial"/>
      <family val="2"/>
    </font>
    <font>
      <b/>
      <sz val="28"/>
      <name val="Arial"/>
      <family val="2"/>
    </font>
    <font>
      <sz val="28"/>
      <name val="Arial"/>
      <family val="2"/>
    </font>
    <font>
      <sz val="28"/>
      <color theme="0"/>
      <name val="Arial"/>
      <family val="2"/>
    </font>
    <font>
      <b/>
      <sz val="20"/>
      <name val="Arial"/>
      <family val="2"/>
    </font>
    <font>
      <sz val="10"/>
      <color theme="1"/>
      <name val="Arial"/>
      <family val="2"/>
    </font>
    <font>
      <b/>
      <sz val="16"/>
      <color theme="0"/>
      <name val="Arial"/>
      <family val="2"/>
    </font>
    <font>
      <b/>
      <sz val="10"/>
      <color theme="0"/>
      <name val="Arial"/>
      <family val="2"/>
    </font>
    <font>
      <sz val="9"/>
      <color theme="1"/>
      <name val="Arial"/>
      <family val="2"/>
    </font>
    <font>
      <sz val="12"/>
      <color rgb="FFAF272F"/>
      <name val="Arial"/>
      <family val="2"/>
    </font>
    <font>
      <sz val="12"/>
      <color rgb="FFD1333B"/>
      <name val="Arial"/>
      <family val="2"/>
    </font>
    <font>
      <b/>
      <sz val="28"/>
      <color rgb="FFD1333B"/>
      <name val="Arial"/>
      <family val="2"/>
    </font>
    <font>
      <i/>
      <sz val="12"/>
      <color theme="2" tint="-0.89999084444715716"/>
      <name val="Arial"/>
      <family val="2"/>
    </font>
    <font>
      <i/>
      <sz val="12"/>
      <color theme="1"/>
      <name val="Arial"/>
      <family val="2"/>
    </font>
    <font>
      <i/>
      <sz val="11"/>
      <color theme="1"/>
      <name val="Arial"/>
      <family val="2"/>
    </font>
    <font>
      <b/>
      <i/>
      <sz val="14"/>
      <color theme="1"/>
      <name val="Arial"/>
      <family val="2"/>
    </font>
    <font>
      <b/>
      <i/>
      <sz val="14"/>
      <color theme="2" tint="-0.499984740745262"/>
      <name val="Arial"/>
      <family val="2"/>
    </font>
    <font>
      <i/>
      <sz val="12"/>
      <color theme="2" tint="-0.499984740745262"/>
      <name val="Arial"/>
      <family val="2"/>
    </font>
    <font>
      <b/>
      <i/>
      <sz val="14"/>
      <name val="Arial"/>
      <family val="2"/>
    </font>
    <font>
      <b/>
      <sz val="14"/>
      <color rgb="FFFF0000"/>
      <name val="Calibri"/>
      <family val="2"/>
      <scheme val="minor"/>
    </font>
    <font>
      <sz val="12"/>
      <color theme="2" tint="-0.89999084444715716"/>
      <name val="Arial"/>
      <family val="2"/>
    </font>
    <font>
      <b/>
      <sz val="8"/>
      <name val="Arial"/>
      <family val="2"/>
    </font>
    <font>
      <b/>
      <sz val="9"/>
      <color theme="0"/>
      <name val="Arial"/>
      <family val="2"/>
    </font>
  </fonts>
  <fills count="20">
    <fill>
      <patternFill patternType="none"/>
    </fill>
    <fill>
      <patternFill patternType="gray125"/>
    </fill>
    <fill>
      <patternFill patternType="solid">
        <fgColor theme="0"/>
        <bgColor rgb="FF00FFFF"/>
      </patternFill>
    </fill>
    <fill>
      <patternFill patternType="solid">
        <fgColor rgb="FF002060"/>
        <bgColor indexed="64"/>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499984740745262"/>
        <bgColor indexed="64"/>
      </patternFill>
    </fill>
    <fill>
      <patternFill patternType="solid">
        <fgColor rgb="FFFFFF99"/>
        <bgColor indexed="64"/>
      </patternFill>
    </fill>
    <fill>
      <patternFill patternType="solid">
        <fgColor rgb="FF004EA8"/>
        <bgColor rgb="FF00FFFF"/>
      </patternFill>
    </fill>
    <fill>
      <patternFill patternType="solid">
        <fgColor rgb="FFE3EBF4"/>
        <bgColor indexed="64"/>
      </patternFill>
    </fill>
    <fill>
      <patternFill patternType="solid">
        <fgColor rgb="FFFEF9D2"/>
        <bgColor indexed="64"/>
      </patternFill>
    </fill>
    <fill>
      <patternFill patternType="solid">
        <fgColor rgb="FFE9E9E7"/>
        <bgColor rgb="FF00FFFF"/>
      </patternFill>
    </fill>
    <fill>
      <patternFill patternType="solid">
        <fgColor theme="4" tint="0.59999389629810485"/>
        <bgColor rgb="FF00FFFF"/>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rgb="FF00FFFF"/>
      </patternFill>
    </fill>
    <fill>
      <patternFill patternType="solid">
        <fgColor theme="4" tint="0.59996337778862885"/>
        <bgColor indexed="64"/>
      </patternFill>
    </fill>
    <fill>
      <patternFill patternType="solid">
        <fgColor rgb="FFFFFF00"/>
        <bgColor indexed="64"/>
      </patternFill>
    </fill>
  </fills>
  <borders count="30">
    <border>
      <left/>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bottom style="thin">
        <color rgb="FFB2B2B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2B2B2"/>
      </left>
      <right style="thin">
        <color theme="0" tint="-0.34998626667073579"/>
      </right>
      <top style="thin">
        <color rgb="FFB2B2B2"/>
      </top>
      <bottom style="thin">
        <color rgb="FFB2B2B2"/>
      </bottom>
      <diagonal/>
    </border>
    <border>
      <left style="thin">
        <color rgb="FFB2B2B2"/>
      </left>
      <right style="thin">
        <color theme="0" tint="-0.34998626667073579"/>
      </right>
      <top/>
      <bottom style="thin">
        <color rgb="FFB2B2B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rgb="FFB2B2B2"/>
      </left>
      <right style="thin">
        <color theme="0" tint="-0.34998626667073579"/>
      </right>
      <top style="thin">
        <color theme="0" tint="-0.34998626667073579"/>
      </top>
      <bottom style="thin">
        <color rgb="FFB2B2B2"/>
      </bottom>
      <diagonal/>
    </border>
    <border>
      <left style="thin">
        <color rgb="FFB2B2B2"/>
      </left>
      <right style="thin">
        <color theme="0" tint="-0.34998626667073579"/>
      </right>
      <top style="thin">
        <color rgb="FFB2B2B2"/>
      </top>
      <bottom/>
      <diagonal/>
    </border>
    <border>
      <left style="thin">
        <color rgb="FFB2B2B2"/>
      </left>
      <right style="thin">
        <color theme="0" tint="-0.34998626667073579"/>
      </right>
      <top style="thin">
        <color theme="0" tint="-0.34998626667073579"/>
      </top>
      <bottom style="thin">
        <color theme="0" tint="-0.34998626667073579"/>
      </bottom>
      <diagonal/>
    </border>
    <border>
      <left/>
      <right style="thin">
        <color rgb="FFB2B2B2"/>
      </right>
      <top style="thin">
        <color theme="0" tint="-0.34998626667073579"/>
      </top>
      <bottom/>
      <diagonal/>
    </border>
    <border>
      <left/>
      <right style="thin">
        <color rgb="FFB2B2B2"/>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rgb="FFB2B2B2"/>
      </left>
      <right/>
      <top style="thin">
        <color theme="0" tint="-0.34998626667073579"/>
      </top>
      <bottom style="thin">
        <color theme="0" tint="-0.34998626667073579"/>
      </bottom>
      <diagonal/>
    </border>
    <border>
      <left/>
      <right style="thin">
        <color rgb="FFB2B2B2"/>
      </right>
      <top/>
      <bottom style="thin">
        <color theme="0" tint="-0.34998626667073579"/>
      </bottom>
      <diagonal/>
    </border>
  </borders>
  <cellStyleXfs count="4">
    <xf numFmtId="0" fontId="0" fillId="0" borderId="0"/>
    <xf numFmtId="44" fontId="6" fillId="0" borderId="0" applyFont="0" applyFill="0" applyBorder="0" applyAlignment="0" applyProtection="0"/>
    <xf numFmtId="0" fontId="6" fillId="4" borderId="2" applyNumberFormat="0" applyFont="0" applyAlignment="0" applyProtection="0"/>
    <xf numFmtId="0" fontId="6" fillId="0" borderId="0"/>
  </cellStyleXfs>
  <cellXfs count="227">
    <xf numFmtId="0" fontId="0" fillId="0" borderId="0" xfId="0"/>
    <xf numFmtId="0" fontId="2" fillId="0" borderId="0" xfId="0" applyFont="1"/>
    <xf numFmtId="0" fontId="5" fillId="0" borderId="0" xfId="0" applyFont="1"/>
    <xf numFmtId="0" fontId="7" fillId="0" borderId="0" xfId="0" applyFont="1" applyAlignment="1">
      <alignment wrapText="1"/>
    </xf>
    <xf numFmtId="0" fontId="7" fillId="0" borderId="0" xfId="0" applyFont="1" applyAlignment="1">
      <alignment horizontal="right" wrapText="1" indent="1"/>
    </xf>
    <xf numFmtId="0" fontId="8" fillId="0" borderId="0" xfId="0" applyFont="1" applyAlignment="1">
      <alignment wrapText="1"/>
    </xf>
    <xf numFmtId="0" fontId="10" fillId="0" borderId="0" xfId="0" applyFont="1" applyAlignment="1">
      <alignment horizontal="center"/>
    </xf>
    <xf numFmtId="0" fontId="1" fillId="0" borderId="0" xfId="0" applyFont="1"/>
    <xf numFmtId="3" fontId="8" fillId="4" borderId="2" xfId="2" applyNumberFormat="1" applyFont="1" applyAlignment="1">
      <alignment horizontal="center"/>
    </xf>
    <xf numFmtId="0" fontId="8" fillId="0" borderId="0" xfId="0" applyFont="1"/>
    <xf numFmtId="0" fontId="12" fillId="7" borderId="0" xfId="0" applyFont="1" applyFill="1" applyAlignment="1">
      <alignment horizontal="center"/>
    </xf>
    <xf numFmtId="0" fontId="13" fillId="0" borderId="0" xfId="0" applyFont="1" applyAlignment="1">
      <alignment wrapText="1"/>
    </xf>
    <xf numFmtId="0" fontId="13" fillId="0" borderId="0" xfId="0" applyFont="1"/>
    <xf numFmtId="0" fontId="13" fillId="6" borderId="0" xfId="0" applyFont="1" applyFill="1" applyAlignment="1">
      <alignment vertical="center" wrapText="1"/>
    </xf>
    <xf numFmtId="0" fontId="16" fillId="0" borderId="0" xfId="0" applyFont="1" applyAlignment="1">
      <alignment wrapText="1"/>
    </xf>
    <xf numFmtId="0" fontId="15" fillId="5" borderId="4" xfId="0" applyFont="1" applyFill="1" applyBorder="1" applyAlignment="1">
      <alignment vertical="center" wrapText="1"/>
    </xf>
    <xf numFmtId="0" fontId="16" fillId="6" borderId="0" xfId="0" applyFont="1" applyFill="1" applyAlignment="1">
      <alignment vertical="center" wrapText="1"/>
    </xf>
    <xf numFmtId="0" fontId="20" fillId="0" borderId="0" xfId="0" applyFont="1" applyAlignment="1">
      <alignment vertical="center"/>
    </xf>
    <xf numFmtId="0" fontId="20" fillId="0" borderId="0" xfId="0" applyFont="1"/>
    <xf numFmtId="0" fontId="21" fillId="3" borderId="0" xfId="0" applyFont="1" applyFill="1" applyAlignment="1">
      <alignment vertical="center"/>
    </xf>
    <xf numFmtId="0" fontId="20" fillId="0" borderId="0" xfId="0" applyFont="1" applyAlignment="1">
      <alignment horizontal="left" vertical="top"/>
    </xf>
    <xf numFmtId="0" fontId="20" fillId="0" borderId="0" xfId="0" applyFont="1" applyAlignment="1">
      <alignment horizontal="center" vertical="center"/>
    </xf>
    <xf numFmtId="0" fontId="19" fillId="3" borderId="0" xfId="0" applyFont="1" applyFill="1" applyAlignment="1">
      <alignment horizontal="left" vertical="center"/>
    </xf>
    <xf numFmtId="0" fontId="19" fillId="0" borderId="0" xfId="0" applyFont="1" applyAlignment="1">
      <alignment horizontal="left" vertical="center"/>
    </xf>
    <xf numFmtId="0" fontId="23" fillId="3" borderId="0" xfId="0" applyFont="1" applyFill="1" applyAlignment="1">
      <alignment vertical="center"/>
    </xf>
    <xf numFmtId="0" fontId="13" fillId="0" borderId="0" xfId="0" applyFont="1" applyAlignment="1">
      <alignment horizontal="center"/>
    </xf>
    <xf numFmtId="0" fontId="15" fillId="2" borderId="0" xfId="0" applyFont="1" applyFill="1" applyAlignment="1">
      <alignment vertical="center"/>
    </xf>
    <xf numFmtId="0" fontId="16" fillId="0" borderId="0" xfId="0" applyFont="1" applyAlignment="1">
      <alignment vertical="center"/>
    </xf>
    <xf numFmtId="0" fontId="19" fillId="2" borderId="0" xfId="0" quotePrefix="1" applyFont="1" applyFill="1" applyAlignment="1">
      <alignment vertical="center"/>
    </xf>
    <xf numFmtId="0" fontId="24" fillId="7" borderId="0" xfId="0" applyFont="1" applyFill="1" applyAlignment="1">
      <alignment horizontal="center" vertical="center"/>
    </xf>
    <xf numFmtId="0" fontId="19" fillId="2" borderId="0" xfId="0" applyFont="1" applyFill="1" applyAlignment="1">
      <alignment vertical="center"/>
    </xf>
    <xf numFmtId="0" fontId="25" fillId="2" borderId="0" xfId="0" applyFont="1" applyFill="1" applyAlignment="1">
      <alignment vertical="center"/>
    </xf>
    <xf numFmtId="0" fontId="26" fillId="0" borderId="0" xfId="0" applyFont="1" applyAlignment="1">
      <alignment vertical="center"/>
    </xf>
    <xf numFmtId="0" fontId="27" fillId="7" borderId="0" xfId="0" applyFont="1" applyFill="1" applyAlignment="1">
      <alignment horizontal="center" vertical="center"/>
    </xf>
    <xf numFmtId="0" fontId="20" fillId="0" borderId="9" xfId="0" applyFont="1" applyBorder="1" applyAlignment="1">
      <alignment vertical="center"/>
    </xf>
    <xf numFmtId="0" fontId="19" fillId="2" borderId="9" xfId="0" applyFont="1" applyFill="1" applyBorder="1" applyAlignment="1">
      <alignment vertical="center"/>
    </xf>
    <xf numFmtId="0" fontId="19" fillId="2" borderId="14" xfId="0" applyFont="1" applyFill="1" applyBorder="1" applyAlignment="1">
      <alignment vertical="center"/>
    </xf>
    <xf numFmtId="0" fontId="19" fillId="2" borderId="9" xfId="0" quotePrefix="1" applyFont="1" applyFill="1" applyBorder="1" applyAlignment="1">
      <alignment vertical="center"/>
    </xf>
    <xf numFmtId="0" fontId="19" fillId="2" borderId="14" xfId="0" quotePrefix="1" applyFont="1" applyFill="1" applyBorder="1" applyAlignment="1">
      <alignment vertical="center" wrapText="1"/>
    </xf>
    <xf numFmtId="0" fontId="22" fillId="2" borderId="0" xfId="0" applyFont="1" applyFill="1" applyAlignment="1">
      <alignment horizontal="left" vertical="center"/>
    </xf>
    <xf numFmtId="0" fontId="22" fillId="2" borderId="0" xfId="0" applyFont="1" applyFill="1" applyAlignment="1">
      <alignment vertical="center"/>
    </xf>
    <xf numFmtId="0" fontId="22" fillId="2" borderId="9" xfId="0" applyFont="1" applyFill="1" applyBorder="1" applyAlignment="1">
      <alignment horizontal="left" vertical="center"/>
    </xf>
    <xf numFmtId="0" fontId="19" fillId="2" borderId="14" xfId="0" quotePrefix="1" applyFont="1" applyFill="1" applyBorder="1" applyAlignment="1">
      <alignment vertical="center"/>
    </xf>
    <xf numFmtId="0" fontId="20" fillId="0" borderId="14" xfId="0" applyFont="1" applyBorder="1" applyAlignment="1">
      <alignment vertical="center"/>
    </xf>
    <xf numFmtId="0" fontId="22" fillId="2" borderId="14" xfId="0" applyFont="1" applyFill="1" applyBorder="1" applyAlignment="1">
      <alignment vertical="center"/>
    </xf>
    <xf numFmtId="0" fontId="30" fillId="8" borderId="0" xfId="0" applyFont="1" applyFill="1" applyAlignment="1">
      <alignment horizontal="center"/>
    </xf>
    <xf numFmtId="0" fontId="30" fillId="0" borderId="0" xfId="0" applyFont="1" applyAlignment="1">
      <alignment horizontal="center"/>
    </xf>
    <xf numFmtId="0" fontId="31" fillId="8" borderId="0" xfId="0" applyFont="1" applyFill="1" applyAlignment="1">
      <alignment horizontal="left" vertical="center"/>
    </xf>
    <xf numFmtId="0" fontId="31" fillId="0" borderId="0" xfId="0" applyFont="1" applyAlignment="1">
      <alignment horizontal="left" vertical="center"/>
    </xf>
    <xf numFmtId="0" fontId="30" fillId="8" borderId="0" xfId="0" applyFont="1" applyFill="1" applyAlignment="1">
      <alignment horizontal="center" vertical="center"/>
    </xf>
    <xf numFmtId="3" fontId="29" fillId="9" borderId="26" xfId="0" applyNumberFormat="1" applyFont="1" applyFill="1" applyBorder="1" applyAlignment="1" applyProtection="1">
      <alignment horizontal="left" vertical="center"/>
      <protection locked="0"/>
    </xf>
    <xf numFmtId="0" fontId="13" fillId="0" borderId="0" xfId="0" applyFont="1" applyAlignment="1">
      <alignment vertical="center"/>
    </xf>
    <xf numFmtId="0" fontId="13" fillId="0" borderId="0" xfId="0" applyFont="1" applyAlignment="1">
      <alignment horizontal="left" vertical="center" indent="4"/>
    </xf>
    <xf numFmtId="0" fontId="13" fillId="0" borderId="0" xfId="0" applyFont="1" applyAlignment="1">
      <alignment horizontal="left" vertical="center" indent="8"/>
    </xf>
    <xf numFmtId="0" fontId="13" fillId="0" borderId="0" xfId="0" quotePrefix="1" applyFont="1" applyAlignment="1">
      <alignment horizontal="left" vertical="center" indent="4"/>
    </xf>
    <xf numFmtId="0" fontId="13" fillId="0" borderId="0" xfId="0" quotePrefix="1" applyFont="1" applyAlignment="1">
      <alignment vertical="center"/>
    </xf>
    <xf numFmtId="0" fontId="0" fillId="0" borderId="0" xfId="0" applyAlignment="1">
      <alignment vertical="center"/>
    </xf>
    <xf numFmtId="0" fontId="32" fillId="0" borderId="0" xfId="0" applyFont="1"/>
    <xf numFmtId="0" fontId="17" fillId="0" borderId="0" xfId="0" applyFont="1"/>
    <xf numFmtId="0" fontId="17" fillId="0" borderId="0" xfId="0" applyFont="1" applyAlignment="1">
      <alignment vertical="center"/>
    </xf>
    <xf numFmtId="0" fontId="19" fillId="2" borderId="0" xfId="0" quotePrefix="1" applyFont="1" applyFill="1" applyAlignment="1">
      <alignment vertical="center" wrapText="1"/>
    </xf>
    <xf numFmtId="0" fontId="1" fillId="10" borderId="0" xfId="0" applyFont="1" applyFill="1" applyAlignment="1">
      <alignment vertical="center"/>
    </xf>
    <xf numFmtId="0" fontId="11" fillId="10" borderId="0" xfId="0" applyFont="1" applyFill="1" applyAlignment="1">
      <alignment vertical="center"/>
    </xf>
    <xf numFmtId="0" fontId="11" fillId="10" borderId="0" xfId="0" applyFont="1" applyFill="1"/>
    <xf numFmtId="3" fontId="20" fillId="12" borderId="21" xfId="2" applyNumberFormat="1" applyFont="1" applyFill="1" applyBorder="1" applyAlignment="1" applyProtection="1">
      <alignment horizontal="center" vertical="center"/>
      <protection locked="0"/>
    </xf>
    <xf numFmtId="3" fontId="20" fillId="12" borderId="17" xfId="2" applyNumberFormat="1" applyFont="1" applyFill="1" applyBorder="1" applyAlignment="1" applyProtection="1">
      <alignment horizontal="center" vertical="center"/>
      <protection locked="0"/>
    </xf>
    <xf numFmtId="3" fontId="20" fillId="12" borderId="16" xfId="2" applyNumberFormat="1" applyFont="1" applyFill="1" applyBorder="1" applyAlignment="1" applyProtection="1">
      <alignment horizontal="center" vertical="center"/>
      <protection locked="0"/>
    </xf>
    <xf numFmtId="3" fontId="20" fillId="12" borderId="22" xfId="2" applyNumberFormat="1" applyFont="1" applyFill="1" applyBorder="1" applyAlignment="1" applyProtection="1">
      <alignment horizontal="center" vertical="center"/>
      <protection locked="0"/>
    </xf>
    <xf numFmtId="3" fontId="20" fillId="12" borderId="23" xfId="2" applyNumberFormat="1" applyFont="1" applyFill="1" applyBorder="1" applyAlignment="1" applyProtection="1">
      <alignment horizontal="center" vertical="center"/>
      <protection locked="0"/>
    </xf>
    <xf numFmtId="3" fontId="18" fillId="12" borderId="2" xfId="2" applyNumberFormat="1" applyFont="1" applyFill="1" applyAlignment="1" applyProtection="1">
      <alignment horizontal="center" vertical="center" wrapText="1"/>
      <protection locked="0"/>
    </xf>
    <xf numFmtId="3" fontId="13" fillId="12" borderId="7" xfId="2" applyNumberFormat="1" applyFont="1" applyFill="1" applyBorder="1" applyAlignment="1" applyProtection="1">
      <alignment horizontal="center" vertical="center"/>
      <protection locked="0"/>
    </xf>
    <xf numFmtId="1" fontId="18" fillId="12" borderId="2" xfId="2" applyNumberFormat="1" applyFont="1" applyFill="1" applyAlignment="1" applyProtection="1">
      <alignment horizontal="center" vertical="center" wrapText="1"/>
      <protection locked="0"/>
    </xf>
    <xf numFmtId="3" fontId="13" fillId="12" borderId="2" xfId="2" applyNumberFormat="1" applyFont="1" applyFill="1" applyAlignment="1" applyProtection="1">
      <alignment horizontal="center" vertical="center"/>
      <protection locked="0"/>
    </xf>
    <xf numFmtId="3" fontId="13" fillId="12" borderId="2" xfId="2" applyNumberFormat="1" applyFont="1" applyFill="1" applyAlignment="1" applyProtection="1">
      <alignment horizontal="left" vertical="center"/>
      <protection locked="0"/>
    </xf>
    <xf numFmtId="3" fontId="13" fillId="12" borderId="2" xfId="2" applyNumberFormat="1" applyFont="1" applyFill="1" applyAlignment="1" applyProtection="1">
      <alignment horizontal="center"/>
      <protection locked="0"/>
    </xf>
    <xf numFmtId="3" fontId="6" fillId="13" borderId="7" xfId="2" applyNumberFormat="1" applyFont="1" applyFill="1" applyBorder="1" applyAlignment="1">
      <alignment horizontal="center" vertical="center"/>
    </xf>
    <xf numFmtId="3" fontId="6" fillId="13" borderId="2" xfId="2" applyNumberFormat="1" applyFont="1" applyFill="1" applyAlignment="1">
      <alignment horizontal="center" vertical="center"/>
    </xf>
    <xf numFmtId="3" fontId="7" fillId="13" borderId="2" xfId="2" applyNumberFormat="1" applyFont="1" applyFill="1" applyAlignment="1">
      <alignment horizontal="center" vertical="center"/>
    </xf>
    <xf numFmtId="44" fontId="14" fillId="13" borderId="5" xfId="1" applyFont="1" applyFill="1" applyBorder="1" applyAlignment="1">
      <alignment horizontal="center" vertical="center" wrapText="1"/>
    </xf>
    <xf numFmtId="44" fontId="13" fillId="13" borderId="7" xfId="1" applyFont="1" applyFill="1" applyBorder="1" applyAlignment="1">
      <alignment horizontal="center" vertical="center"/>
    </xf>
    <xf numFmtId="44" fontId="13" fillId="13" borderId="2" xfId="1" applyFont="1" applyFill="1" applyBorder="1" applyAlignment="1">
      <alignment horizontal="center" vertical="center"/>
    </xf>
    <xf numFmtId="0" fontId="35" fillId="0" borderId="0" xfId="0" applyFont="1" applyAlignment="1">
      <alignment vertical="center"/>
    </xf>
    <xf numFmtId="0" fontId="34" fillId="2" borderId="8" xfId="0" applyFont="1" applyFill="1" applyBorder="1" applyAlignment="1">
      <alignment horizontal="left" vertical="center"/>
    </xf>
    <xf numFmtId="0" fontId="34" fillId="2" borderId="11" xfId="0" applyFont="1" applyFill="1" applyBorder="1" applyAlignment="1">
      <alignment vertical="center"/>
    </xf>
    <xf numFmtId="0" fontId="34" fillId="2" borderId="11" xfId="0" applyFont="1" applyFill="1" applyBorder="1" applyAlignment="1">
      <alignment horizontal="left" vertical="center"/>
    </xf>
    <xf numFmtId="0" fontId="34" fillId="2" borderId="14" xfId="0" applyFont="1" applyFill="1" applyBorder="1" applyAlignment="1">
      <alignment vertical="center"/>
    </xf>
    <xf numFmtId="0" fontId="1" fillId="10" borderId="12" xfId="0" applyFont="1" applyFill="1" applyBorder="1" applyAlignment="1">
      <alignment horizontal="left" vertical="center"/>
    </xf>
    <xf numFmtId="0" fontId="1" fillId="10" borderId="11" xfId="0" applyFont="1" applyFill="1" applyBorder="1" applyAlignment="1">
      <alignment horizontal="left" vertical="center" wrapText="1"/>
    </xf>
    <xf numFmtId="0" fontId="25" fillId="2" borderId="0" xfId="0" applyFont="1" applyFill="1" applyAlignment="1">
      <alignment horizontal="center" vertical="center"/>
    </xf>
    <xf numFmtId="44" fontId="9" fillId="13" borderId="3" xfId="1" applyFont="1" applyFill="1" applyBorder="1" applyAlignment="1" applyProtection="1">
      <alignment horizontal="center" vertical="center" wrapText="1"/>
    </xf>
    <xf numFmtId="7" fontId="13" fillId="12" borderId="7" xfId="1" applyNumberFormat="1" applyFont="1" applyFill="1" applyBorder="1" applyAlignment="1" applyProtection="1">
      <alignment horizontal="center" vertical="center"/>
      <protection locked="0"/>
    </xf>
    <xf numFmtId="3" fontId="29" fillId="9" borderId="26" xfId="0" applyNumberFormat="1" applyFont="1" applyFill="1" applyBorder="1" applyAlignment="1" applyProtection="1">
      <alignment horizontal="left" vertical="center" wrapText="1"/>
      <protection locked="0"/>
    </xf>
    <xf numFmtId="0" fontId="19" fillId="2" borderId="9" xfId="0" applyFont="1" applyFill="1" applyBorder="1" applyAlignment="1">
      <alignment horizontal="center" vertical="center"/>
    </xf>
    <xf numFmtId="0" fontId="19" fillId="2" borderId="0" xfId="0" applyFont="1" applyFill="1" applyAlignment="1">
      <alignment horizontal="center" vertical="center"/>
    </xf>
    <xf numFmtId="0" fontId="19" fillId="2" borderId="14" xfId="0" applyFont="1" applyFill="1" applyBorder="1" applyAlignment="1">
      <alignment horizontal="center" vertical="center"/>
    </xf>
    <xf numFmtId="0" fontId="1" fillId="0" borderId="0" xfId="0" applyFont="1" applyAlignment="1">
      <alignment horizontal="center"/>
    </xf>
    <xf numFmtId="0" fontId="11" fillId="10" borderId="0" xfId="0" applyFont="1" applyFill="1" applyAlignment="1">
      <alignment horizontal="center"/>
    </xf>
    <xf numFmtId="164" fontId="13" fillId="12" borderId="2" xfId="2" applyNumberFormat="1" applyFont="1" applyFill="1" applyAlignment="1" applyProtection="1">
      <alignment horizontal="center" vertical="center"/>
      <protection locked="0"/>
    </xf>
    <xf numFmtId="0" fontId="0" fillId="0" borderId="0" xfId="0" applyAlignment="1">
      <alignment horizontal="center"/>
    </xf>
    <xf numFmtId="0" fontId="7" fillId="0" borderId="0" xfId="0" applyFont="1" applyAlignment="1">
      <alignment horizontal="center" wrapText="1"/>
    </xf>
    <xf numFmtId="0" fontId="19" fillId="12" borderId="0" xfId="0" applyFont="1" applyFill="1" applyAlignment="1" applyProtection="1">
      <alignment horizontal="left" vertical="center"/>
      <protection locked="0"/>
    </xf>
    <xf numFmtId="0" fontId="14" fillId="13" borderId="0" xfId="0" applyFont="1" applyFill="1" applyAlignment="1">
      <alignment vertical="center" wrapText="1"/>
    </xf>
    <xf numFmtId="3" fontId="13" fillId="12" borderId="7" xfId="2" applyNumberFormat="1" applyFont="1" applyFill="1" applyBorder="1" applyAlignment="1" applyProtection="1">
      <alignment horizontal="center"/>
      <protection locked="0"/>
    </xf>
    <xf numFmtId="0" fontId="14" fillId="13" borderId="5" xfId="0" applyFont="1" applyFill="1" applyBorder="1" applyAlignment="1">
      <alignment vertical="center" wrapText="1"/>
    </xf>
    <xf numFmtId="0" fontId="14" fillId="14" borderId="5" xfId="0" applyFont="1" applyFill="1" applyBorder="1" applyAlignment="1">
      <alignment vertical="center" wrapText="1"/>
    </xf>
    <xf numFmtId="0" fontId="14" fillId="15" borderId="5" xfId="0" applyFont="1" applyFill="1" applyBorder="1" applyAlignment="1">
      <alignment vertical="center" wrapText="1"/>
    </xf>
    <xf numFmtId="3" fontId="13" fillId="16" borderId="7" xfId="2" applyNumberFormat="1" applyFont="1" applyFill="1" applyBorder="1" applyAlignment="1" applyProtection="1">
      <alignment horizontal="center"/>
      <protection locked="0"/>
    </xf>
    <xf numFmtId="3" fontId="13" fillId="16" borderId="2" xfId="2" applyNumberFormat="1" applyFont="1" applyFill="1" applyAlignment="1" applyProtection="1">
      <alignment horizontal="center" wrapText="1"/>
      <protection locked="0"/>
    </xf>
    <xf numFmtId="3" fontId="13" fillId="16" borderId="7" xfId="2" applyNumberFormat="1" applyFont="1" applyFill="1" applyBorder="1" applyAlignment="1" applyProtection="1">
      <alignment horizontal="left" wrapText="1"/>
      <protection locked="0"/>
    </xf>
    <xf numFmtId="3" fontId="13" fillId="16" borderId="2" xfId="2" applyNumberFormat="1" applyFont="1" applyFill="1" applyAlignment="1" applyProtection="1">
      <alignment horizontal="left" wrapText="1"/>
      <protection locked="0"/>
    </xf>
    <xf numFmtId="0" fontId="0" fillId="0" borderId="0" xfId="0" applyAlignment="1">
      <alignment wrapText="1"/>
    </xf>
    <xf numFmtId="3" fontId="29" fillId="9" borderId="0" xfId="0" applyNumberFormat="1" applyFont="1" applyFill="1" applyAlignment="1" applyProtection="1">
      <alignment horizontal="left" vertical="center"/>
      <protection locked="0"/>
    </xf>
    <xf numFmtId="3" fontId="29" fillId="9" borderId="0" xfId="0" applyNumberFormat="1" applyFont="1" applyFill="1" applyAlignment="1" applyProtection="1">
      <alignment horizontal="left" vertical="center" wrapText="1"/>
      <protection locked="0"/>
    </xf>
    <xf numFmtId="3" fontId="13" fillId="12" borderId="7" xfId="2" applyNumberFormat="1" applyFont="1" applyFill="1" applyBorder="1" applyAlignment="1" applyProtection="1">
      <alignment horizontal="center" vertical="center" wrapText="1"/>
      <protection locked="0"/>
    </xf>
    <xf numFmtId="44" fontId="9" fillId="13" borderId="0" xfId="1" applyFont="1" applyFill="1" applyBorder="1" applyAlignment="1" applyProtection="1">
      <alignment horizontal="center" vertical="center" wrapText="1"/>
    </xf>
    <xf numFmtId="49" fontId="13" fillId="12" borderId="7" xfId="1" applyNumberFormat="1" applyFont="1" applyFill="1" applyBorder="1" applyAlignment="1" applyProtection="1">
      <alignment horizontal="center" vertical="center"/>
      <protection locked="0"/>
    </xf>
    <xf numFmtId="164" fontId="13" fillId="12" borderId="7" xfId="1" applyNumberFormat="1" applyFont="1" applyFill="1" applyBorder="1" applyAlignment="1" applyProtection="1">
      <alignment horizontal="center" vertical="center"/>
      <protection locked="0"/>
    </xf>
    <xf numFmtId="0" fontId="19" fillId="0" borderId="0" xfId="0" quotePrefix="1" applyFont="1" applyAlignment="1">
      <alignment vertical="center"/>
    </xf>
    <xf numFmtId="0" fontId="19" fillId="0" borderId="0" xfId="0" quotePrefix="1" applyFont="1" applyAlignment="1">
      <alignment horizontal="left" vertical="center"/>
    </xf>
    <xf numFmtId="0" fontId="19" fillId="0" borderId="0" xfId="0" applyFont="1" applyAlignment="1" applyProtection="1">
      <alignment horizontal="left" vertical="center"/>
      <protection locked="0"/>
    </xf>
    <xf numFmtId="3" fontId="20" fillId="12" borderId="28" xfId="2" applyNumberFormat="1" applyFont="1" applyFill="1" applyBorder="1" applyAlignment="1" applyProtection="1">
      <alignment horizontal="center" vertical="center"/>
      <protection locked="0"/>
    </xf>
    <xf numFmtId="0" fontId="1" fillId="10" borderId="0" xfId="0" applyFont="1" applyFill="1" applyAlignment="1">
      <alignment vertical="center" wrapText="1"/>
    </xf>
    <xf numFmtId="0" fontId="19" fillId="0" borderId="9" xfId="0" quotePrefix="1" applyFont="1" applyBorder="1" applyAlignment="1">
      <alignment vertical="center"/>
    </xf>
    <xf numFmtId="0" fontId="3" fillId="0" borderId="0" xfId="0" applyFont="1"/>
    <xf numFmtId="0" fontId="14" fillId="13" borderId="18" xfId="0" applyFont="1" applyFill="1" applyBorder="1" applyAlignment="1">
      <alignment horizontal="center" vertical="center" wrapText="1"/>
    </xf>
    <xf numFmtId="0" fontId="14" fillId="13" borderId="5" xfId="0" applyFont="1" applyFill="1" applyBorder="1" applyAlignment="1">
      <alignment horizontal="center" vertical="center" wrapText="1"/>
    </xf>
    <xf numFmtId="44" fontId="43" fillId="0" borderId="0" xfId="1" applyFont="1" applyFill="1"/>
    <xf numFmtId="44" fontId="14" fillId="15" borderId="5" xfId="1" applyFont="1" applyFill="1" applyBorder="1" applyAlignment="1">
      <alignment vertical="center" wrapText="1"/>
    </xf>
    <xf numFmtId="44" fontId="13" fillId="16" borderId="7" xfId="1" applyFont="1" applyFill="1" applyBorder="1" applyAlignment="1" applyProtection="1">
      <alignment horizontal="center" vertical="center"/>
      <protection locked="0"/>
    </xf>
    <xf numFmtId="44" fontId="7" fillId="0" borderId="0" xfId="1" applyFont="1" applyAlignment="1">
      <alignment wrapText="1"/>
    </xf>
    <xf numFmtId="44" fontId="7" fillId="0" borderId="0" xfId="1" applyFont="1" applyAlignment="1">
      <alignment horizontal="right" wrapText="1" indent="1"/>
    </xf>
    <xf numFmtId="0" fontId="14" fillId="13" borderId="18" xfId="0" applyFont="1" applyFill="1" applyBorder="1" applyAlignment="1">
      <alignment vertical="center" wrapText="1"/>
    </xf>
    <xf numFmtId="0" fontId="14" fillId="13" borderId="6" xfId="0" applyFont="1" applyFill="1" applyBorder="1" applyAlignment="1">
      <alignment vertical="center" wrapText="1"/>
    </xf>
    <xf numFmtId="44" fontId="9" fillId="2" borderId="0" xfId="1" applyFont="1" applyFill="1" applyBorder="1" applyProtection="1"/>
    <xf numFmtId="0" fontId="45" fillId="0" borderId="0" xfId="0" applyFont="1" applyAlignment="1">
      <alignment horizontal="center"/>
    </xf>
    <xf numFmtId="0" fontId="46" fillId="8" borderId="0" xfId="0" applyFont="1" applyFill="1" applyAlignment="1">
      <alignment horizontal="center"/>
    </xf>
    <xf numFmtId="0" fontId="0" fillId="19" borderId="0" xfId="0" applyFill="1"/>
    <xf numFmtId="0" fontId="0" fillId="19" borderId="0" xfId="0" applyFill="1" applyAlignment="1">
      <alignment wrapText="1"/>
    </xf>
    <xf numFmtId="44" fontId="8" fillId="2" borderId="0" xfId="1" applyFont="1" applyFill="1" applyBorder="1" applyAlignment="1" applyProtection="1">
      <alignment wrapText="1"/>
    </xf>
    <xf numFmtId="44" fontId="8" fillId="2" borderId="0" xfId="1" applyFont="1" applyFill="1" applyBorder="1" applyProtection="1"/>
    <xf numFmtId="44" fontId="8" fillId="2" borderId="0" xfId="1" applyFont="1" applyFill="1" applyBorder="1" applyAlignment="1" applyProtection="1">
      <alignment horizontal="left" wrapText="1"/>
    </xf>
    <xf numFmtId="49" fontId="6" fillId="12" borderId="2" xfId="2" applyNumberFormat="1" applyFont="1" applyFill="1" applyAlignment="1" applyProtection="1">
      <alignment horizontal="center" vertical="center"/>
      <protection locked="0"/>
    </xf>
    <xf numFmtId="49" fontId="0" fillId="12" borderId="2" xfId="2" applyNumberFormat="1" applyFont="1" applyFill="1" applyAlignment="1" applyProtection="1">
      <alignment horizontal="center" vertical="center"/>
      <protection locked="0"/>
    </xf>
    <xf numFmtId="2" fontId="13" fillId="12" borderId="2" xfId="2" applyNumberFormat="1" applyFont="1" applyFill="1" applyAlignment="1" applyProtection="1">
      <alignment horizontal="center" vertical="center"/>
      <protection locked="0"/>
    </xf>
    <xf numFmtId="49" fontId="13" fillId="12" borderId="7" xfId="2" applyNumberFormat="1" applyFont="1" applyFill="1" applyBorder="1" applyAlignment="1" applyProtection="1">
      <alignment horizontal="center" vertical="center"/>
      <protection locked="0"/>
    </xf>
    <xf numFmtId="0" fontId="14" fillId="13" borderId="27" xfId="0" applyFont="1" applyFill="1" applyBorder="1" applyAlignment="1">
      <alignment horizontal="center" vertical="center" wrapText="1"/>
    </xf>
    <xf numFmtId="0" fontId="14" fillId="13" borderId="20" xfId="0" applyFont="1" applyFill="1" applyBorder="1" applyAlignment="1">
      <alignment horizontal="center" vertical="center" wrapText="1"/>
    </xf>
    <xf numFmtId="164" fontId="13" fillId="12" borderId="7" xfId="1" applyNumberFormat="1" applyFont="1" applyFill="1" applyBorder="1" applyAlignment="1" applyProtection="1">
      <alignment horizontal="center" vertical="center" wrapText="1"/>
      <protection locked="0"/>
    </xf>
    <xf numFmtId="0" fontId="1" fillId="10" borderId="8" xfId="0" applyFont="1" applyFill="1" applyBorder="1" applyAlignment="1">
      <alignment horizontal="left" vertical="center"/>
    </xf>
    <xf numFmtId="0" fontId="1" fillId="10" borderId="10" xfId="0" applyFont="1" applyFill="1" applyBorder="1" applyAlignment="1">
      <alignment horizontal="left" vertical="center"/>
    </xf>
    <xf numFmtId="0" fontId="1" fillId="10" borderId="19" xfId="0" applyFont="1" applyFill="1" applyBorder="1" applyAlignment="1">
      <alignment horizontal="center" vertical="center"/>
    </xf>
    <xf numFmtId="0" fontId="1" fillId="10" borderId="6" xfId="0" applyFont="1" applyFill="1" applyBorder="1" applyAlignment="1">
      <alignment horizontal="center" vertical="center"/>
    </xf>
    <xf numFmtId="0" fontId="1" fillId="10" borderId="9" xfId="0" applyFont="1" applyFill="1" applyBorder="1" applyAlignment="1">
      <alignment horizontal="left" vertical="center"/>
    </xf>
    <xf numFmtId="0" fontId="42" fillId="0" borderId="11" xfId="0" applyFont="1" applyBorder="1" applyAlignment="1" applyProtection="1">
      <alignment horizontal="left" vertical="top"/>
      <protection locked="0"/>
    </xf>
    <xf numFmtId="0" fontId="42" fillId="0" borderId="0" xfId="0" applyFont="1" applyAlignment="1" applyProtection="1">
      <alignment horizontal="left" vertical="top"/>
      <protection locked="0"/>
    </xf>
    <xf numFmtId="0" fontId="42" fillId="0" borderId="12" xfId="0" applyFont="1" applyBorder="1" applyAlignment="1" applyProtection="1">
      <alignment horizontal="left" vertical="top"/>
      <protection locked="0"/>
    </xf>
    <xf numFmtId="0" fontId="42" fillId="0" borderId="13" xfId="0" applyFont="1" applyBorder="1" applyAlignment="1" applyProtection="1">
      <alignment horizontal="left" vertical="top"/>
      <protection locked="0"/>
    </xf>
    <xf numFmtId="0" fontId="42" fillId="0" borderId="14" xfId="0" applyFont="1" applyBorder="1" applyAlignment="1" applyProtection="1">
      <alignment horizontal="left" vertical="top"/>
      <protection locked="0"/>
    </xf>
    <xf numFmtId="0" fontId="42" fillId="0" borderId="15" xfId="0" applyFont="1" applyBorder="1" applyAlignment="1" applyProtection="1">
      <alignment horizontal="left" vertical="top"/>
      <protection locked="0"/>
    </xf>
    <xf numFmtId="0" fontId="1" fillId="10" borderId="11" xfId="0" applyFont="1" applyFill="1" applyBorder="1" applyAlignment="1">
      <alignment horizontal="left" vertical="center"/>
    </xf>
    <xf numFmtId="0" fontId="1" fillId="10" borderId="12" xfId="0" applyFont="1" applyFill="1" applyBorder="1" applyAlignment="1">
      <alignment horizontal="left" vertical="center"/>
    </xf>
    <xf numFmtId="0" fontId="1" fillId="10" borderId="13" xfId="0" applyFont="1" applyFill="1" applyBorder="1" applyAlignment="1">
      <alignment horizontal="left" vertical="center"/>
    </xf>
    <xf numFmtId="0" fontId="1" fillId="10" borderId="15" xfId="0" applyFont="1" applyFill="1" applyBorder="1" applyAlignment="1">
      <alignment horizontal="left" vertical="center"/>
    </xf>
    <xf numFmtId="0" fontId="40" fillId="0" borderId="18" xfId="0" applyFont="1" applyBorder="1" applyAlignment="1" applyProtection="1">
      <alignment horizontal="left" vertical="center"/>
      <protection locked="0"/>
    </xf>
    <xf numFmtId="0" fontId="40" fillId="0" borderId="19" xfId="0" applyFont="1" applyBorder="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41" fillId="12" borderId="5" xfId="0" applyFont="1" applyFill="1" applyBorder="1" applyAlignment="1" applyProtection="1">
      <alignment horizontal="left" vertical="center"/>
      <protection locked="0"/>
    </xf>
    <xf numFmtId="0" fontId="38" fillId="12" borderId="5" xfId="0" applyFont="1" applyFill="1" applyBorder="1" applyAlignment="1" applyProtection="1">
      <alignment horizontal="center"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39" fillId="0" borderId="18" xfId="0" applyFont="1" applyBorder="1" applyAlignment="1" applyProtection="1">
      <alignment horizontal="left" vertical="center"/>
      <protection locked="0"/>
    </xf>
    <xf numFmtId="0" fontId="39" fillId="0" borderId="19" xfId="0" applyFont="1" applyBorder="1" applyAlignment="1" applyProtection="1">
      <alignment horizontal="left" vertical="center"/>
      <protection locked="0"/>
    </xf>
    <xf numFmtId="0" fontId="39" fillId="0" borderId="6" xfId="0" applyFont="1" applyBorder="1" applyAlignment="1" applyProtection="1">
      <alignment horizontal="left" vertical="center"/>
      <protection locked="0"/>
    </xf>
    <xf numFmtId="0" fontId="1" fillId="10" borderId="0" xfId="0" applyFont="1" applyFill="1" applyAlignment="1">
      <alignment horizontal="left" vertical="center"/>
    </xf>
    <xf numFmtId="0" fontId="13" fillId="0" borderId="5" xfId="0" applyFont="1" applyBorder="1" applyAlignment="1">
      <alignment horizontal="left" vertical="center" wrapText="1"/>
    </xf>
    <xf numFmtId="0" fontId="19" fillId="0" borderId="5" xfId="0" applyFont="1" applyBorder="1" applyAlignment="1">
      <alignment horizontal="left" vertical="center"/>
    </xf>
    <xf numFmtId="44" fontId="37" fillId="12" borderId="5" xfId="0" applyNumberFormat="1" applyFont="1" applyFill="1" applyBorder="1" applyAlignment="1">
      <alignment horizontal="left" vertical="center"/>
    </xf>
    <xf numFmtId="0" fontId="37" fillId="12" borderId="5" xfId="0" applyFont="1" applyFill="1" applyBorder="1" applyAlignment="1">
      <alignment horizontal="left" vertical="center"/>
    </xf>
    <xf numFmtId="0" fontId="37" fillId="12" borderId="5" xfId="0" applyFont="1" applyFill="1" applyBorder="1" applyAlignment="1" applyProtection="1">
      <alignment horizontal="left" vertical="center"/>
      <protection locked="0"/>
    </xf>
    <xf numFmtId="0" fontId="13" fillId="11" borderId="5" xfId="0" applyFont="1" applyFill="1" applyBorder="1" applyAlignment="1">
      <alignment horizontal="left" vertical="center" wrapText="1"/>
    </xf>
    <xf numFmtId="0" fontId="36" fillId="12" borderId="13" xfId="0" applyFont="1" applyFill="1" applyBorder="1" applyAlignment="1" applyProtection="1">
      <alignment horizontal="left" vertical="center"/>
      <protection locked="0"/>
    </xf>
    <xf numFmtId="0" fontId="36" fillId="12" borderId="14" xfId="0" applyFont="1" applyFill="1" applyBorder="1" applyAlignment="1" applyProtection="1">
      <alignment horizontal="left" vertical="center"/>
      <protection locked="0"/>
    </xf>
    <xf numFmtId="0" fontId="36" fillId="12" borderId="15" xfId="0" applyFont="1" applyFill="1" applyBorder="1" applyAlignment="1" applyProtection="1">
      <alignment horizontal="left" vertical="center"/>
      <protection locked="0"/>
    </xf>
    <xf numFmtId="0" fontId="28" fillId="2" borderId="5" xfId="0" applyFont="1" applyFill="1" applyBorder="1" applyAlignment="1">
      <alignment horizontal="center" vertical="center"/>
    </xf>
    <xf numFmtId="0" fontId="13" fillId="11" borderId="5" xfId="0" applyFont="1" applyFill="1" applyBorder="1" applyAlignment="1">
      <alignment horizontal="left" vertical="center"/>
    </xf>
    <xf numFmtId="0" fontId="13" fillId="0" borderId="5" xfId="0" applyFont="1" applyBorder="1" applyAlignment="1">
      <alignment horizontal="lef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6" xfId="0" applyFont="1" applyBorder="1" applyAlignment="1">
      <alignment horizontal="center" vertical="center"/>
    </xf>
    <xf numFmtId="0" fontId="28" fillId="2" borderId="18" xfId="0" applyFont="1" applyFill="1" applyBorder="1" applyAlignment="1">
      <alignment horizontal="left" vertical="center"/>
    </xf>
    <xf numFmtId="0" fontId="28" fillId="2" borderId="19" xfId="0" applyFont="1" applyFill="1" applyBorder="1" applyAlignment="1">
      <alignment horizontal="left" vertical="center"/>
    </xf>
    <xf numFmtId="0" fontId="28" fillId="2" borderId="6" xfId="0" applyFont="1" applyFill="1" applyBorder="1" applyAlignment="1">
      <alignment horizontal="left"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6" xfId="0" applyFont="1" applyBorder="1" applyAlignment="1">
      <alignment horizontal="center" vertical="center"/>
    </xf>
    <xf numFmtId="0" fontId="44" fillId="12" borderId="5" xfId="0" applyFont="1" applyFill="1" applyBorder="1" applyAlignment="1" applyProtection="1">
      <alignment horizontal="left" vertical="center"/>
      <protection locked="0"/>
    </xf>
    <xf numFmtId="0" fontId="36" fillId="12" borderId="5" xfId="0" applyFont="1" applyFill="1" applyBorder="1" applyAlignment="1" applyProtection="1">
      <alignment horizontal="left" vertical="center"/>
      <protection locked="0"/>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center" vertical="center"/>
    </xf>
    <xf numFmtId="0" fontId="14" fillId="13" borderId="27" xfId="0"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25" fillId="2" borderId="1" xfId="0" applyFont="1" applyFill="1" applyBorder="1" applyAlignment="1">
      <alignment horizontal="center" vertical="center"/>
    </xf>
    <xf numFmtId="0" fontId="4" fillId="17" borderId="18" xfId="0" applyFont="1" applyFill="1" applyBorder="1" applyAlignment="1">
      <alignment horizontal="center"/>
    </xf>
    <xf numFmtId="0" fontId="4" fillId="17" borderId="19" xfId="0" applyFont="1" applyFill="1" applyBorder="1" applyAlignment="1">
      <alignment horizontal="center"/>
    </xf>
    <xf numFmtId="0" fontId="19" fillId="2" borderId="11" xfId="0" quotePrefix="1" applyFont="1" applyFill="1" applyBorder="1" applyAlignment="1">
      <alignment horizontal="left" vertical="center"/>
    </xf>
    <xf numFmtId="0" fontId="19" fillId="2" borderId="25" xfId="0" quotePrefix="1" applyFont="1" applyFill="1" applyBorder="1" applyAlignment="1">
      <alignment horizontal="left" vertical="center"/>
    </xf>
    <xf numFmtId="0" fontId="19" fillId="2" borderId="13" xfId="0" quotePrefix="1" applyFont="1" applyFill="1" applyBorder="1" applyAlignment="1">
      <alignment horizontal="left" vertical="center" wrapText="1"/>
    </xf>
    <xf numFmtId="0" fontId="19" fillId="2" borderId="29" xfId="0" quotePrefix="1" applyFont="1" applyFill="1" applyBorder="1" applyAlignment="1">
      <alignment horizontal="left" vertical="center" wrapText="1"/>
    </xf>
    <xf numFmtId="0" fontId="19" fillId="2" borderId="8" xfId="0" quotePrefix="1" applyFont="1" applyFill="1" applyBorder="1" applyAlignment="1">
      <alignment horizontal="left" vertical="center"/>
    </xf>
    <xf numFmtId="0" fontId="19" fillId="2" borderId="24" xfId="0" quotePrefix="1" applyFont="1" applyFill="1" applyBorder="1" applyAlignment="1">
      <alignment horizontal="left" vertical="center"/>
    </xf>
    <xf numFmtId="0" fontId="19" fillId="2" borderId="11" xfId="0" applyFont="1" applyFill="1" applyBorder="1" applyAlignment="1">
      <alignment horizontal="left" vertical="center"/>
    </xf>
    <xf numFmtId="0" fontId="19" fillId="2" borderId="25" xfId="0" applyFont="1" applyFill="1" applyBorder="1" applyAlignment="1">
      <alignment horizontal="left" vertical="center"/>
    </xf>
    <xf numFmtId="0" fontId="19" fillId="0" borderId="0" xfId="0" applyFont="1" applyAlignment="1" applyProtection="1">
      <alignment horizontal="left" vertical="center"/>
      <protection locked="0"/>
    </xf>
    <xf numFmtId="0" fontId="14" fillId="13" borderId="18"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4" borderId="13" xfId="0" applyFont="1" applyFill="1" applyBorder="1" applyAlignment="1">
      <alignment horizontal="center" vertical="center"/>
    </xf>
    <xf numFmtId="0" fontId="14" fillId="14" borderId="14" xfId="0" applyFont="1" applyFill="1" applyBorder="1" applyAlignment="1">
      <alignment horizontal="center" vertical="center"/>
    </xf>
    <xf numFmtId="0" fontId="3" fillId="18" borderId="18" xfId="0" applyFont="1" applyFill="1" applyBorder="1" applyAlignment="1">
      <alignment horizontal="center"/>
    </xf>
    <xf numFmtId="0" fontId="3" fillId="18" borderId="19" xfId="0" applyFont="1" applyFill="1" applyBorder="1" applyAlignment="1">
      <alignment horizontal="center"/>
    </xf>
    <xf numFmtId="0" fontId="3" fillId="18" borderId="18" xfId="0" applyFont="1" applyFill="1" applyBorder="1" applyAlignment="1">
      <alignment horizontal="left"/>
    </xf>
    <xf numFmtId="0" fontId="3" fillId="18" borderId="19" xfId="0" applyFont="1" applyFill="1" applyBorder="1" applyAlignment="1">
      <alignment horizontal="left"/>
    </xf>
    <xf numFmtId="0" fontId="3" fillId="18" borderId="6" xfId="0" applyFont="1" applyFill="1" applyBorder="1" applyAlignment="1">
      <alignment horizontal="left"/>
    </xf>
    <xf numFmtId="0" fontId="4" fillId="17" borderId="18" xfId="0" applyFont="1" applyFill="1" applyBorder="1" applyAlignment="1">
      <alignment horizontal="left"/>
    </xf>
    <xf numFmtId="0" fontId="4" fillId="17" borderId="19" xfId="0" applyFont="1" applyFill="1" applyBorder="1" applyAlignment="1">
      <alignment horizontal="left"/>
    </xf>
    <xf numFmtId="0" fontId="4" fillId="17" borderId="6" xfId="0" applyFont="1" applyFill="1" applyBorder="1" applyAlignment="1">
      <alignment horizontal="left"/>
    </xf>
  </cellXfs>
  <cellStyles count="4">
    <cellStyle name="Currency" xfId="1" builtinId="4"/>
    <cellStyle name="Normal" xfId="0" builtinId="0"/>
    <cellStyle name="Normal 2" xfId="3" xr:uid="{00000000-0005-0000-0000-000003000000}"/>
    <cellStyle name="Note" xfId="2" builtinId="10"/>
  </cellStyles>
  <dxfs count="14">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0" tint="-0.499984740745262"/>
      </font>
      <fill>
        <patternFill>
          <bgColor theme="0" tint="-0.34998626667073579"/>
        </patternFill>
      </fill>
    </dxf>
    <dxf>
      <font>
        <color rgb="FF9C0006"/>
      </font>
      <fill>
        <patternFill>
          <bgColor rgb="FFFFC7CE"/>
        </patternFill>
      </fill>
    </dxf>
    <dxf>
      <font>
        <color rgb="FF006100"/>
      </font>
      <fill>
        <patternFill>
          <bgColor rgb="FFC6EFCE"/>
        </patternFill>
      </fill>
    </dxf>
    <dxf>
      <font>
        <color theme="0" tint="-0.499984740745262"/>
      </font>
      <fill>
        <patternFill>
          <bgColor theme="0" tint="-0.34998626667073579"/>
        </patternFill>
      </fill>
    </dxf>
    <dxf>
      <fill>
        <patternFill patternType="solid">
          <fgColor rgb="FFF3C2D0"/>
          <bgColor rgb="FFF3C2D0"/>
        </patternFill>
      </fill>
    </dxf>
    <dxf>
      <fill>
        <patternFill patternType="solid">
          <fgColor rgb="FFF3C2D0"/>
          <bgColor rgb="FFF3C2D0"/>
        </patternFill>
      </fill>
    </dxf>
    <dxf>
      <font>
        <b/>
        <color rgb="FF000000"/>
      </font>
    </dxf>
    <dxf>
      <font>
        <b/>
        <color rgb="FF000000"/>
      </font>
    </dxf>
    <dxf>
      <font>
        <b/>
        <color rgb="FF000000"/>
      </font>
      <border>
        <top style="double">
          <color rgb="FF821937"/>
        </top>
      </border>
    </dxf>
    <dxf>
      <font>
        <b/>
        <color rgb="FFFFFFFF"/>
      </font>
      <fill>
        <patternFill patternType="solid">
          <fgColor rgb="FF821937"/>
          <bgColor rgb="FF821937"/>
        </patternFill>
      </fill>
    </dxf>
    <dxf>
      <font>
        <color rgb="FF000000"/>
      </font>
      <border>
        <left style="thin">
          <color rgb="FFDD4A73"/>
        </left>
        <right style="thin">
          <color rgb="FFDD4A73"/>
        </right>
        <top style="thin">
          <color rgb="FFDD4A73"/>
        </top>
        <bottom style="thin">
          <color rgb="FFDD4A73"/>
        </bottom>
        <horizontal style="thin">
          <color rgb="FFDD4A73"/>
        </horizontal>
      </border>
    </dxf>
  </dxfs>
  <tableStyles count="1" defaultTableStyle="TableStyleMedium2" defaultPivotStyle="PivotStyleLight16">
    <tableStyle name="TableStyleMedium2 2"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s>
  <colors>
    <mruColors>
      <color rgb="FFFEF9D2"/>
      <color rgb="FF004EA8"/>
      <color rgb="FFD1333B"/>
      <color rgb="FFAF272F"/>
      <color rgb="FF8A2A2B"/>
      <color rgb="FF0072CE"/>
      <color rgb="FFE9E9E7"/>
      <color rgb="FFD9D9D6"/>
      <color rgb="FFE3EBF4"/>
      <color rgb="FFFF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lting.global.deloitteonline.com/sites/DRFA/Community/Shared%20Documents/Deliverables/B%201%20Claims%20and%20Eligibility/DRFA%20Victoria%20Claim%20Forms%20v2.0_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 Form D-Dec"/>
      <sheetName val="V Form A-EW"/>
      <sheetName val="V Form B-RW"/>
      <sheetName val="V Form B2-CW"/>
      <sheetName val="V Form C-MR"/>
      <sheetName val="Lists"/>
      <sheetName val="Assumptions_GEN"/>
      <sheetName val="CDO data"/>
      <sheetName val="Sheet2"/>
    </sheetNames>
    <sheetDataSet>
      <sheetData sheetId="0">
        <row r="3">
          <cell r="B3" t="str">
            <v/>
          </cell>
        </row>
        <row r="4">
          <cell r="B4" t="str">
            <v/>
          </cell>
        </row>
        <row r="5">
          <cell r="B5" t="str">
            <v/>
          </cell>
        </row>
      </sheetData>
      <sheetData sheetId="1"/>
      <sheetData sheetId="2"/>
      <sheetData sheetId="3"/>
      <sheetData sheetId="4"/>
      <sheetData sheetId="5">
        <row r="2">
          <cell r="A2" t="str">
            <v>Emergency Works</v>
          </cell>
        </row>
        <row r="3">
          <cell r="A3" t="str">
            <v>Immediate Reconstruction Works</v>
          </cell>
        </row>
        <row r="4">
          <cell r="A4" t="str">
            <v>EPA Reconstruction Works</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L37"/>
  <sheetViews>
    <sheetView showGridLines="0" view="pageBreakPreview" topLeftCell="A11" zoomScale="90" zoomScaleNormal="100" zoomScaleSheetLayoutView="90" workbookViewId="0">
      <selection activeCell="A11" sqref="A11:J11"/>
    </sheetView>
  </sheetViews>
  <sheetFormatPr defaultColWidth="13.85546875" defaultRowHeight="18" x14ac:dyDescent="0.25"/>
  <cols>
    <col min="1" max="1" width="32.140625" style="18" customWidth="1"/>
    <col min="2" max="2" width="4" style="18" customWidth="1"/>
    <col min="3" max="4" width="16.7109375" style="18" customWidth="1"/>
    <col min="5" max="5" width="13.42578125" style="18" customWidth="1"/>
    <col min="6" max="6" width="25.140625" style="18" customWidth="1"/>
    <col min="7" max="7" width="19" style="18" customWidth="1"/>
    <col min="8" max="8" width="16.5703125" style="18" customWidth="1"/>
    <col min="9" max="10" width="14.5703125" style="18" customWidth="1"/>
    <col min="11" max="16384" width="13.85546875" style="18"/>
  </cols>
  <sheetData>
    <row r="1" spans="1:12" s="27" customFormat="1" ht="45" customHeight="1" x14ac:dyDescent="0.2">
      <c r="A1" s="189" t="s">
        <v>163</v>
      </c>
      <c r="B1" s="190"/>
      <c r="C1" s="190"/>
      <c r="D1" s="190"/>
      <c r="E1" s="190"/>
      <c r="F1" s="190"/>
      <c r="G1" s="190"/>
      <c r="H1" s="191"/>
      <c r="I1" s="183" t="s">
        <v>167</v>
      </c>
      <c r="J1" s="183"/>
      <c r="K1" s="26"/>
      <c r="L1" s="26"/>
    </row>
    <row r="2" spans="1:12" x14ac:dyDescent="0.25">
      <c r="A2" s="192"/>
      <c r="B2" s="193"/>
      <c r="C2" s="193"/>
      <c r="D2" s="193"/>
      <c r="E2" s="193"/>
      <c r="F2" s="193"/>
      <c r="G2" s="193"/>
      <c r="H2" s="193"/>
      <c r="I2" s="193"/>
      <c r="J2" s="194"/>
    </row>
    <row r="3" spans="1:12" s="12" customFormat="1" ht="42" customHeight="1" x14ac:dyDescent="0.2">
      <c r="A3" s="61" t="s">
        <v>102</v>
      </c>
      <c r="B3" s="196" t="s">
        <v>101</v>
      </c>
      <c r="C3" s="196"/>
      <c r="D3" s="196"/>
      <c r="E3" s="196"/>
      <c r="F3" s="61" t="s">
        <v>128</v>
      </c>
      <c r="G3" s="195" t="s">
        <v>4</v>
      </c>
      <c r="H3" s="195"/>
      <c r="I3" s="195"/>
      <c r="J3" s="195"/>
      <c r="K3" s="25"/>
    </row>
    <row r="4" spans="1:12" s="12" customFormat="1" ht="52.7" customHeight="1" x14ac:dyDescent="0.2">
      <c r="A4" s="121" t="s">
        <v>209</v>
      </c>
      <c r="B4" s="180" t="s">
        <v>210</v>
      </c>
      <c r="C4" s="181"/>
      <c r="D4" s="181"/>
      <c r="E4" s="181"/>
      <c r="F4" s="181"/>
      <c r="G4" s="181"/>
      <c r="H4" s="181"/>
      <c r="I4" s="181"/>
      <c r="J4" s="182"/>
      <c r="K4" s="25"/>
    </row>
    <row r="5" spans="1:12" s="12" customFormat="1" ht="42" customHeight="1" x14ac:dyDescent="0.2">
      <c r="A5" s="61" t="s">
        <v>127</v>
      </c>
      <c r="B5" s="180" t="s">
        <v>175</v>
      </c>
      <c r="C5" s="181"/>
      <c r="D5" s="181"/>
      <c r="E5" s="181"/>
      <c r="F5" s="181"/>
      <c r="G5" s="181"/>
      <c r="H5" s="181"/>
      <c r="I5" s="181"/>
      <c r="J5" s="182"/>
      <c r="K5" s="25"/>
    </row>
    <row r="6" spans="1:12" s="12" customFormat="1" ht="42" customHeight="1" x14ac:dyDescent="0.2">
      <c r="A6" s="61" t="s">
        <v>177</v>
      </c>
      <c r="B6" s="180" t="s">
        <v>176</v>
      </c>
      <c r="C6" s="181"/>
      <c r="D6" s="181"/>
      <c r="E6" s="181"/>
      <c r="F6" s="181"/>
      <c r="G6" s="181"/>
      <c r="H6" s="181"/>
      <c r="I6" s="181"/>
      <c r="J6" s="182"/>
      <c r="K6" s="25"/>
    </row>
    <row r="7" spans="1:12" s="12" customFormat="1" ht="32.25" customHeight="1" x14ac:dyDescent="0.2">
      <c r="A7" s="186"/>
      <c r="B7" s="187"/>
      <c r="C7" s="187"/>
      <c r="D7" s="187"/>
      <c r="E7" s="187"/>
      <c r="F7" s="187"/>
      <c r="G7" s="187"/>
      <c r="H7" s="187"/>
      <c r="I7" s="187"/>
      <c r="J7" s="188"/>
      <c r="K7" s="25"/>
    </row>
    <row r="8" spans="1:12" s="24" customFormat="1" ht="30.75" customHeight="1" x14ac:dyDescent="0.2">
      <c r="A8" s="197" t="s">
        <v>96</v>
      </c>
      <c r="B8" s="198"/>
      <c r="C8" s="198"/>
      <c r="D8" s="198"/>
      <c r="E8" s="198"/>
      <c r="F8" s="198"/>
      <c r="G8" s="198"/>
      <c r="H8" s="198"/>
      <c r="I8" s="198"/>
      <c r="J8" s="199"/>
    </row>
    <row r="9" spans="1:12" s="24" customFormat="1" ht="30.75" customHeight="1" x14ac:dyDescent="0.2">
      <c r="A9" s="185" t="s">
        <v>181</v>
      </c>
      <c r="B9" s="185"/>
      <c r="C9" s="185"/>
      <c r="D9" s="176">
        <f>+'V Form C-IR'!X53</f>
        <v>0</v>
      </c>
      <c r="E9" s="177"/>
      <c r="F9" s="177"/>
      <c r="G9" s="177"/>
      <c r="H9" s="177"/>
      <c r="I9" s="177"/>
      <c r="J9" s="177"/>
    </row>
    <row r="10" spans="1:12" s="24" customFormat="1" ht="30.75" customHeight="1" x14ac:dyDescent="0.2">
      <c r="A10" s="185" t="s">
        <v>129</v>
      </c>
      <c r="B10" s="185"/>
      <c r="C10" s="185"/>
      <c r="D10" s="178" t="s">
        <v>97</v>
      </c>
      <c r="E10" s="178"/>
      <c r="F10" s="178"/>
      <c r="G10" s="178"/>
      <c r="H10" s="178"/>
      <c r="I10" s="178"/>
      <c r="J10" s="178"/>
    </row>
    <row r="11" spans="1:12" s="19" customFormat="1" ht="228" customHeight="1" x14ac:dyDescent="0.2">
      <c r="A11" s="174" t="s">
        <v>214</v>
      </c>
      <c r="B11" s="175"/>
      <c r="C11" s="175"/>
      <c r="D11" s="175"/>
      <c r="E11" s="175"/>
      <c r="F11" s="175"/>
      <c r="G11" s="175"/>
      <c r="H11" s="175"/>
      <c r="I11" s="175"/>
      <c r="J11" s="175"/>
    </row>
    <row r="12" spans="1:12" s="19" customFormat="1" ht="99.75" customHeight="1" x14ac:dyDescent="0.2">
      <c r="A12" s="179" t="s">
        <v>137</v>
      </c>
      <c r="B12" s="179"/>
      <c r="C12" s="179"/>
      <c r="D12" s="179"/>
      <c r="E12" s="179"/>
      <c r="F12" s="179"/>
      <c r="G12" s="179"/>
      <c r="H12" s="179"/>
      <c r="I12" s="179"/>
      <c r="J12" s="179"/>
    </row>
    <row r="13" spans="1:12" s="19" customFormat="1" ht="51" customHeight="1" x14ac:dyDescent="0.2">
      <c r="A13" s="179" t="s">
        <v>100</v>
      </c>
      <c r="B13" s="179"/>
      <c r="C13" s="179"/>
      <c r="D13" s="179"/>
      <c r="E13" s="179"/>
      <c r="F13" s="179"/>
      <c r="G13" s="179"/>
      <c r="H13" s="167" t="s">
        <v>178</v>
      </c>
      <c r="I13" s="167"/>
      <c r="J13" s="167"/>
    </row>
    <row r="14" spans="1:12" ht="51" customHeight="1" x14ac:dyDescent="0.25">
      <c r="A14" s="184" t="s">
        <v>99</v>
      </c>
      <c r="B14" s="184"/>
      <c r="C14" s="184"/>
      <c r="D14" s="184"/>
      <c r="E14" s="184"/>
      <c r="F14" s="184"/>
      <c r="G14" s="184"/>
      <c r="H14" s="167" t="s">
        <v>98</v>
      </c>
      <c r="I14" s="167"/>
      <c r="J14" s="167"/>
      <c r="K14" s="20"/>
      <c r="L14" s="21"/>
    </row>
    <row r="15" spans="1:12" ht="18" customHeight="1" x14ac:dyDescent="0.25">
      <c r="A15" s="200"/>
      <c r="B15" s="200"/>
      <c r="C15" s="200"/>
      <c r="D15" s="200"/>
      <c r="E15" s="200"/>
      <c r="F15" s="200"/>
      <c r="G15" s="200"/>
      <c r="H15" s="200"/>
      <c r="I15" s="200"/>
      <c r="J15" s="200"/>
      <c r="K15" s="20"/>
      <c r="L15" s="21"/>
    </row>
    <row r="16" spans="1:12" s="17" customFormat="1" ht="55.5" customHeight="1" x14ac:dyDescent="0.2">
      <c r="A16" s="152" t="s">
        <v>138</v>
      </c>
      <c r="B16" s="152"/>
      <c r="C16" s="152"/>
      <c r="D16" s="152"/>
      <c r="E16" s="149"/>
      <c r="F16" s="168" t="s">
        <v>147</v>
      </c>
      <c r="G16" s="169"/>
      <c r="H16" s="169"/>
      <c r="I16" s="169"/>
      <c r="J16" s="169"/>
      <c r="K16" s="22"/>
    </row>
    <row r="17" spans="1:11" s="17" customFormat="1" ht="55.5" customHeight="1" x14ac:dyDescent="0.2">
      <c r="A17" s="173" t="s">
        <v>0</v>
      </c>
      <c r="B17" s="160"/>
      <c r="C17" s="170"/>
      <c r="D17" s="171"/>
      <c r="E17" s="172"/>
      <c r="F17" s="148" t="s">
        <v>0</v>
      </c>
      <c r="G17" s="149"/>
      <c r="H17" s="170"/>
      <c r="I17" s="171"/>
      <c r="J17" s="172"/>
      <c r="K17" s="23"/>
    </row>
    <row r="18" spans="1:11" s="17" customFormat="1" ht="55.5" customHeight="1" x14ac:dyDescent="0.2">
      <c r="A18" s="173" t="s">
        <v>1</v>
      </c>
      <c r="B18" s="160"/>
      <c r="C18" s="170"/>
      <c r="D18" s="171"/>
      <c r="E18" s="172"/>
      <c r="F18" s="148" t="s">
        <v>1</v>
      </c>
      <c r="G18" s="149"/>
      <c r="H18" s="170"/>
      <c r="I18" s="171"/>
      <c r="J18" s="172"/>
      <c r="K18" s="23"/>
    </row>
    <row r="19" spans="1:11" s="17" customFormat="1" ht="55.5" customHeight="1" x14ac:dyDescent="0.2">
      <c r="A19" s="173" t="s">
        <v>139</v>
      </c>
      <c r="B19" s="160"/>
      <c r="C19" s="170"/>
      <c r="D19" s="171"/>
      <c r="E19" s="172"/>
      <c r="F19" s="148" t="s">
        <v>2</v>
      </c>
      <c r="G19" s="149"/>
      <c r="H19" s="170"/>
      <c r="I19" s="171"/>
      <c r="J19" s="172"/>
      <c r="K19" s="23"/>
    </row>
    <row r="20" spans="1:11" s="17" customFormat="1" ht="55.5" customHeight="1" x14ac:dyDescent="0.2">
      <c r="A20" s="173" t="s">
        <v>3</v>
      </c>
      <c r="B20" s="160"/>
      <c r="C20" s="170"/>
      <c r="D20" s="171"/>
      <c r="E20" s="172"/>
      <c r="F20" s="148" t="s">
        <v>3</v>
      </c>
      <c r="G20" s="149"/>
      <c r="H20" s="170"/>
      <c r="I20" s="171"/>
      <c r="J20" s="172"/>
      <c r="K20" s="23"/>
    </row>
    <row r="21" spans="1:11" ht="18.75" hidden="1" x14ac:dyDescent="0.25">
      <c r="A21" s="150"/>
      <c r="B21" s="150"/>
      <c r="C21" s="150"/>
      <c r="D21" s="150"/>
      <c r="E21" s="150"/>
      <c r="F21" s="150"/>
      <c r="G21" s="150"/>
      <c r="H21" s="150"/>
      <c r="I21" s="150"/>
      <c r="J21" s="151"/>
    </row>
    <row r="22" spans="1:11" ht="55.5" hidden="1" customHeight="1" x14ac:dyDescent="0.25">
      <c r="A22" s="148" t="s">
        <v>168</v>
      </c>
      <c r="B22" s="152"/>
      <c r="C22" s="152"/>
      <c r="D22" s="152"/>
      <c r="E22" s="152"/>
      <c r="F22" s="152"/>
      <c r="G22" s="152"/>
      <c r="H22" s="152"/>
      <c r="I22" s="152"/>
      <c r="J22" s="149"/>
    </row>
    <row r="23" spans="1:11" ht="55.5" hidden="1" customHeight="1" x14ac:dyDescent="0.25">
      <c r="A23" s="159" t="s">
        <v>0</v>
      </c>
      <c r="B23" s="160"/>
      <c r="C23" s="163"/>
      <c r="D23" s="164"/>
      <c r="E23" s="165"/>
      <c r="F23" s="153" t="s">
        <v>144</v>
      </c>
      <c r="G23" s="154"/>
      <c r="H23" s="154"/>
      <c r="I23" s="154"/>
      <c r="J23" s="155"/>
    </row>
    <row r="24" spans="1:11" ht="55.5" hidden="1" customHeight="1" x14ac:dyDescent="0.25">
      <c r="A24" s="159" t="s">
        <v>1</v>
      </c>
      <c r="B24" s="160"/>
      <c r="C24" s="163"/>
      <c r="D24" s="164"/>
      <c r="E24" s="165"/>
      <c r="F24" s="153"/>
      <c r="G24" s="154"/>
      <c r="H24" s="154"/>
      <c r="I24" s="154"/>
      <c r="J24" s="155"/>
    </row>
    <row r="25" spans="1:11" ht="55.5" hidden="1" customHeight="1" x14ac:dyDescent="0.25">
      <c r="A25" s="159" t="s">
        <v>139</v>
      </c>
      <c r="B25" s="160"/>
      <c r="C25" s="163"/>
      <c r="D25" s="164"/>
      <c r="E25" s="165"/>
      <c r="F25" s="153"/>
      <c r="G25" s="154"/>
      <c r="H25" s="154"/>
      <c r="I25" s="154"/>
      <c r="J25" s="155"/>
    </row>
    <row r="26" spans="1:11" ht="55.5" hidden="1" customHeight="1" x14ac:dyDescent="0.25">
      <c r="A26" s="87" t="s">
        <v>140</v>
      </c>
      <c r="B26" s="86"/>
      <c r="C26" s="166"/>
      <c r="D26" s="166"/>
      <c r="E26" s="166"/>
      <c r="F26" s="153"/>
      <c r="G26" s="154"/>
      <c r="H26" s="154"/>
      <c r="I26" s="154"/>
      <c r="J26" s="155"/>
    </row>
    <row r="27" spans="1:11" ht="55.5" hidden="1" customHeight="1" x14ac:dyDescent="0.25">
      <c r="A27" s="161" t="s">
        <v>3</v>
      </c>
      <c r="B27" s="162"/>
      <c r="C27" s="163"/>
      <c r="D27" s="164"/>
      <c r="E27" s="165"/>
      <c r="F27" s="156"/>
      <c r="G27" s="157"/>
      <c r="H27" s="157"/>
      <c r="I27" s="157"/>
      <c r="J27" s="158"/>
    </row>
    <row r="28" spans="1:11" x14ac:dyDescent="0.25">
      <c r="A28" s="52"/>
      <c r="B28" s="12"/>
      <c r="C28" s="12"/>
      <c r="D28" s="12"/>
      <c r="E28" s="12"/>
      <c r="F28" s="12"/>
      <c r="G28" s="12"/>
      <c r="H28" s="12"/>
      <c r="I28" s="12"/>
      <c r="J28" s="12"/>
    </row>
    <row r="29" spans="1:11" x14ac:dyDescent="0.25">
      <c r="A29" s="52"/>
      <c r="B29" s="12"/>
      <c r="C29" s="12"/>
      <c r="D29" s="12"/>
      <c r="E29" s="12"/>
      <c r="F29" s="12"/>
      <c r="G29" s="12"/>
      <c r="H29" s="12"/>
      <c r="I29" s="12"/>
      <c r="J29" s="12"/>
    </row>
    <row r="30" spans="1:11" x14ac:dyDescent="0.25">
      <c r="A30" s="53"/>
      <c r="B30" s="12"/>
      <c r="C30" s="12"/>
      <c r="D30" s="12"/>
      <c r="E30" s="12"/>
      <c r="F30" s="12"/>
      <c r="H30" s="12"/>
      <c r="I30" s="12"/>
      <c r="J30" s="12"/>
    </row>
    <row r="31" spans="1:11" x14ac:dyDescent="0.25">
      <c r="A31" s="53"/>
      <c r="B31" s="12"/>
      <c r="C31" s="12"/>
      <c r="D31" s="12"/>
      <c r="E31" s="12"/>
      <c r="F31" s="12"/>
      <c r="H31" s="12"/>
      <c r="I31" s="12"/>
      <c r="J31" s="12"/>
    </row>
    <row r="32" spans="1:11" x14ac:dyDescent="0.25">
      <c r="A32" s="53"/>
      <c r="B32" s="12"/>
      <c r="C32" s="12"/>
      <c r="D32" s="12"/>
      <c r="E32" s="12"/>
      <c r="F32" s="12"/>
      <c r="H32" s="12"/>
      <c r="I32" s="12"/>
      <c r="J32" s="12"/>
    </row>
    <row r="33" spans="1:10" x14ac:dyDescent="0.25">
      <c r="A33" s="54"/>
      <c r="B33" s="12"/>
      <c r="C33" s="12"/>
      <c r="D33" s="12"/>
      <c r="E33" s="12"/>
      <c r="F33" s="12"/>
      <c r="H33" s="12"/>
      <c r="I33" s="12"/>
      <c r="J33" s="12"/>
    </row>
    <row r="34" spans="1:10" x14ac:dyDescent="0.25">
      <c r="A34" s="55"/>
      <c r="B34" s="12"/>
      <c r="C34" s="12"/>
      <c r="D34" s="12"/>
      <c r="E34" s="12"/>
      <c r="F34" s="12"/>
      <c r="H34" s="12"/>
      <c r="I34" s="12"/>
      <c r="J34" s="12"/>
    </row>
    <row r="35" spans="1:10" x14ac:dyDescent="0.25">
      <c r="A35" s="51"/>
      <c r="B35" s="12"/>
      <c r="C35" s="12"/>
      <c r="D35" s="12"/>
      <c r="E35" s="12"/>
      <c r="F35" s="12"/>
      <c r="H35" s="12"/>
      <c r="I35" s="12"/>
      <c r="J35" s="12"/>
    </row>
    <row r="36" spans="1:10" x14ac:dyDescent="0.25">
      <c r="A36" s="17"/>
    </row>
    <row r="37" spans="1:10" x14ac:dyDescent="0.25">
      <c r="A37" s="17"/>
    </row>
  </sheetData>
  <sheetProtection selectLockedCells="1"/>
  <customSheetViews>
    <customSheetView guid="{F8531A1D-0BE7-4C39-B6F0-44D7931A4F52}" showPageBreaks="1" showGridLines="0" fitToPage="1" printArea="1" view="pageBreakPreview">
      <selection activeCell="B3" sqref="B3:E3"/>
      <pageMargins left="0.31496062992125984" right="0.31496062992125984" top="1.3385826771653544" bottom="0.74803149606299213" header="0.31496062992125984" footer="0.31496062992125984"/>
      <pageSetup paperSize="9" scale="57" orientation="portrait" r:id="rId1"/>
      <headerFooter differentOddEven="1" differentFirst="1">
        <oddHeader>&amp;L&amp;G</oddHeader>
        <oddFooter>&amp;L&amp;"arial,Bold"&amp;10&amp;K3F3F3F &amp;C&amp;"arial,Bold"&amp;14&amp;KFF0000</oddFooter>
        <evenHeader>&amp;L&amp;G</evenHeader>
        <evenFooter>&amp;L&amp;"arial,Bold"&amp;10&amp;K3F3F3F &amp;C&amp;"arial,Bold"&amp;14&amp;KFF0000</evenFooter>
        <firstFooter>&amp;L&amp;"arial,Bold"&amp;10&amp;K3F3F3F &amp;C&amp;"arial,Bold"&amp;14&amp;KFF0000</firstFooter>
      </headerFooter>
    </customSheetView>
  </customSheetViews>
  <mergeCells count="51">
    <mergeCell ref="B4:J4"/>
    <mergeCell ref="I1:J1"/>
    <mergeCell ref="A14:G14"/>
    <mergeCell ref="F17:G17"/>
    <mergeCell ref="F18:G18"/>
    <mergeCell ref="A10:C10"/>
    <mergeCell ref="A9:C9"/>
    <mergeCell ref="A7:J7"/>
    <mergeCell ref="A1:H1"/>
    <mergeCell ref="A2:J2"/>
    <mergeCell ref="G3:J3"/>
    <mergeCell ref="B3:E3"/>
    <mergeCell ref="B5:J5"/>
    <mergeCell ref="A8:J8"/>
    <mergeCell ref="A15:J15"/>
    <mergeCell ref="B6:J6"/>
    <mergeCell ref="A11:J11"/>
    <mergeCell ref="D9:J9"/>
    <mergeCell ref="D10:J10"/>
    <mergeCell ref="A12:J12"/>
    <mergeCell ref="A13:G13"/>
    <mergeCell ref="H13:J13"/>
    <mergeCell ref="H14:J14"/>
    <mergeCell ref="F16:J16"/>
    <mergeCell ref="A16:E16"/>
    <mergeCell ref="F20:G20"/>
    <mergeCell ref="H17:J17"/>
    <mergeCell ref="H18:J18"/>
    <mergeCell ref="H19:J19"/>
    <mergeCell ref="H20:J20"/>
    <mergeCell ref="A20:B20"/>
    <mergeCell ref="C20:E20"/>
    <mergeCell ref="A17:B17"/>
    <mergeCell ref="C17:E17"/>
    <mergeCell ref="A18:B18"/>
    <mergeCell ref="C18:E18"/>
    <mergeCell ref="A19:B19"/>
    <mergeCell ref="C19:E19"/>
    <mergeCell ref="F19:G19"/>
    <mergeCell ref="A21:J21"/>
    <mergeCell ref="A22:J22"/>
    <mergeCell ref="F23:J27"/>
    <mergeCell ref="A23:B23"/>
    <mergeCell ref="A24:B24"/>
    <mergeCell ref="A25:B25"/>
    <mergeCell ref="A27:B27"/>
    <mergeCell ref="C23:E23"/>
    <mergeCell ref="C24:E24"/>
    <mergeCell ref="C25:E25"/>
    <mergeCell ref="C27:E27"/>
    <mergeCell ref="C26:E26"/>
  </mergeCells>
  <pageMargins left="0.31496062992125984" right="0.31496062992125984" top="0.69" bottom="0.74803149606299213" header="0.31496062992125984" footer="0.31496062992125984"/>
  <pageSetup paperSize="9" scale="57" orientation="portrait" r:id="rId2"/>
  <headerFooter differentOddEven="1" differentFirst="1">
    <oddHeader>&amp;L&amp;G</oddHeader>
    <oddFooter>&amp;C&amp;"arial,Bold"&amp;14&amp;KFF0000 &amp;L&amp;"Calibri"&amp;11&amp;K000000&amp;"arial,Bold"&amp;10&amp;K3F3F3F _x000D_&amp;1#&amp;"Calibri"&amp;11&amp;K000000OFFICIAL</oddFooter>
    <evenHeader>&amp;L&amp;G</evenHeader>
    <evenFooter>&amp;C&amp;"arial,Bold"&amp;14&amp;KFF0000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Assumptions_GEN!$B$142:$B$143</xm:f>
          </x14:formula1>
          <xm:sqref>C26:E26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CT53"/>
  <sheetViews>
    <sheetView showGridLines="0" tabSelected="1" view="pageBreakPreview" topLeftCell="G1" zoomScale="50" zoomScaleNormal="100" zoomScaleSheetLayoutView="50" workbookViewId="0">
      <selection activeCell="N17" sqref="N17"/>
    </sheetView>
  </sheetViews>
  <sheetFormatPr defaultColWidth="0" defaultRowHeight="9.9499999999999993" customHeight="1" x14ac:dyDescent="0.2"/>
  <cols>
    <col min="1" max="1" width="11.28515625" style="3" customWidth="1"/>
    <col min="2" max="2" width="28.28515625" style="3" customWidth="1"/>
    <col min="3" max="3" width="31.5703125" style="3" customWidth="1"/>
    <col min="4" max="6" width="23.140625" style="3" customWidth="1"/>
    <col min="7" max="7" width="40.7109375" style="3" customWidth="1"/>
    <col min="8" max="9" width="18.140625" style="3" customWidth="1"/>
    <col min="10" max="11" width="18" style="3" customWidth="1"/>
    <col min="12" max="12" width="29.140625" style="3" customWidth="1"/>
    <col min="13" max="15" width="15.85546875" style="3" customWidth="1"/>
    <col min="16" max="16" width="17.42578125" style="3" customWidth="1"/>
    <col min="17" max="17" width="18.140625" style="3" customWidth="1"/>
    <col min="18" max="18" width="18.28515625" style="3" customWidth="1"/>
    <col min="19" max="19" width="31.7109375" style="3" customWidth="1"/>
    <col min="20" max="20" width="19.28515625" style="99" customWidth="1"/>
    <col min="21" max="21" width="18.7109375" style="3" customWidth="1"/>
    <col min="22" max="22" width="12.7109375" style="4" customWidth="1"/>
    <col min="23" max="28" width="18.140625" style="4" customWidth="1"/>
    <col min="29" max="29" width="41" style="4" customWidth="1"/>
    <col min="30" max="38" width="16.7109375" style="4" customWidth="1"/>
    <col min="39" max="39" width="41" style="4" customWidth="1"/>
    <col min="40" max="40" width="15.42578125" style="4" customWidth="1"/>
    <col min="41" max="41" width="22.140625" style="130" customWidth="1"/>
    <col min="42" max="42" width="26.85546875" style="129" customWidth="1"/>
    <col min="43" max="43" width="23.140625" style="3" customWidth="1"/>
    <col min="44" max="47" width="41" style="4" customWidth="1"/>
    <col min="48" max="48" width="9.140625" customWidth="1"/>
    <col min="49" max="98" width="0" style="3" hidden="1" customWidth="1"/>
    <col min="99" max="16384" width="9.140625" style="3" hidden="1"/>
  </cols>
  <sheetData>
    <row r="1" spans="1:63" s="32" customFormat="1" ht="61.5" customHeight="1" x14ac:dyDescent="0.2">
      <c r="A1" s="31" t="s">
        <v>174</v>
      </c>
      <c r="B1" s="31"/>
      <c r="C1" s="31"/>
      <c r="D1" s="31"/>
      <c r="E1" s="31"/>
      <c r="F1" s="31"/>
      <c r="G1" s="31"/>
      <c r="H1" s="31"/>
      <c r="I1" s="31"/>
      <c r="J1" s="31"/>
      <c r="K1" s="31"/>
      <c r="L1" s="31"/>
      <c r="M1" s="31"/>
      <c r="N1" s="31"/>
      <c r="O1" s="31"/>
      <c r="P1" s="31"/>
      <c r="Q1" s="31"/>
      <c r="R1" s="31"/>
      <c r="S1" s="31"/>
      <c r="T1" s="88"/>
      <c r="U1" s="31"/>
      <c r="AE1" s="88"/>
      <c r="AF1" s="88"/>
      <c r="AG1" s="88"/>
      <c r="AH1" s="88"/>
      <c r="AI1" s="88"/>
      <c r="AJ1" s="88"/>
      <c r="AK1" s="203"/>
      <c r="AL1" s="203"/>
      <c r="AM1" s="203"/>
      <c r="AN1" s="203"/>
      <c r="AO1" s="203"/>
      <c r="AP1" s="203"/>
      <c r="AQ1" s="203"/>
      <c r="AR1" s="88"/>
      <c r="AS1" s="88"/>
      <c r="AT1" s="88"/>
      <c r="AU1" s="88"/>
      <c r="AW1" s="33"/>
      <c r="AX1" s="33"/>
      <c r="AY1" s="33"/>
      <c r="AZ1" s="33"/>
      <c r="BA1" s="33"/>
      <c r="BB1" s="33"/>
      <c r="BC1" s="33"/>
      <c r="BD1" s="33"/>
      <c r="BE1" s="33"/>
      <c r="BF1" s="33"/>
      <c r="BG1" s="33"/>
      <c r="BH1" s="33"/>
      <c r="BI1" s="33"/>
      <c r="BJ1" s="33"/>
      <c r="BK1" s="33"/>
    </row>
    <row r="2" spans="1:63" s="17" customFormat="1" ht="30.75" customHeight="1" x14ac:dyDescent="0.25">
      <c r="A2" s="210" t="s">
        <v>16</v>
      </c>
      <c r="B2" s="211"/>
      <c r="C2" s="64" t="s">
        <v>78</v>
      </c>
      <c r="D2" s="82" t="s">
        <v>80</v>
      </c>
      <c r="E2" s="37"/>
      <c r="F2" s="37"/>
      <c r="G2" s="37"/>
      <c r="H2" s="34"/>
      <c r="I2" s="41"/>
      <c r="J2" s="35"/>
      <c r="K2" s="35"/>
      <c r="L2" s="35"/>
      <c r="M2" s="35"/>
      <c r="N2" s="35"/>
      <c r="O2" s="35"/>
      <c r="P2" s="35"/>
      <c r="Q2" s="35"/>
      <c r="R2" s="35"/>
      <c r="S2" s="35"/>
      <c r="T2" s="92"/>
      <c r="U2" s="35"/>
      <c r="V2" s="122"/>
      <c r="W2" s="122"/>
      <c r="X2" s="122"/>
      <c r="Y2" s="122"/>
      <c r="Z2" s="122"/>
      <c r="AA2" s="122"/>
      <c r="AB2" s="122"/>
      <c r="AC2" s="122"/>
      <c r="AD2" s="122"/>
      <c r="AE2" s="37"/>
      <c r="AF2" s="37"/>
      <c r="AG2" s="37"/>
      <c r="AH2" s="37"/>
      <c r="AI2" s="37"/>
      <c r="AJ2" s="37"/>
      <c r="AK2" s="37"/>
      <c r="AL2" s="37"/>
      <c r="AM2" s="37"/>
      <c r="AN2" s="37"/>
      <c r="AO2" s="119"/>
      <c r="AP2" s="138" t="s">
        <v>198</v>
      </c>
      <c r="AQ2" s="139">
        <f>SUMIF($AQ$13:$AQ$52,AP2,$AP$13:$AP$52)</f>
        <v>0</v>
      </c>
      <c r="AR2" s="28"/>
      <c r="AS2" s="28"/>
      <c r="AT2" s="28"/>
      <c r="AU2" s="28"/>
      <c r="AW2" s="29"/>
      <c r="AX2" s="29"/>
      <c r="AY2" s="29"/>
      <c r="AZ2" s="29"/>
      <c r="BA2" s="29"/>
      <c r="BB2" s="29"/>
      <c r="BC2" s="29"/>
      <c r="BD2" s="29"/>
      <c r="BE2" s="29"/>
      <c r="BF2" s="29"/>
      <c r="BG2" s="29"/>
      <c r="BH2" s="29"/>
      <c r="BI2" s="29"/>
      <c r="BJ2" s="29"/>
      <c r="BK2" s="29"/>
    </row>
    <row r="3" spans="1:63" s="17" customFormat="1" ht="30.75" customHeight="1" x14ac:dyDescent="0.25">
      <c r="A3" s="206" t="s">
        <v>74</v>
      </c>
      <c r="B3" s="207"/>
      <c r="C3" s="65">
        <v>18</v>
      </c>
      <c r="D3" s="83" t="s">
        <v>81</v>
      </c>
      <c r="E3" s="28"/>
      <c r="F3" s="28"/>
      <c r="G3" s="28"/>
      <c r="I3" s="40"/>
      <c r="J3" s="30"/>
      <c r="K3" s="30"/>
      <c r="L3" s="30"/>
      <c r="M3" s="30"/>
      <c r="N3" s="30"/>
      <c r="O3" s="30"/>
      <c r="P3" s="30"/>
      <c r="Q3" s="30"/>
      <c r="R3" s="30"/>
      <c r="S3" s="30"/>
      <c r="T3" s="93"/>
      <c r="U3" s="30"/>
      <c r="V3" s="117"/>
      <c r="W3" s="214"/>
      <c r="X3" s="214"/>
      <c r="Y3" s="214"/>
      <c r="Z3" s="214"/>
      <c r="AA3" s="214"/>
      <c r="AB3" s="214"/>
      <c r="AC3" s="214"/>
      <c r="AD3" s="119"/>
      <c r="AE3" s="119"/>
      <c r="AF3" s="119"/>
      <c r="AG3" s="119"/>
      <c r="AH3" s="119"/>
      <c r="AI3" s="119"/>
      <c r="AJ3" s="119"/>
      <c r="AK3" s="119"/>
      <c r="AL3" s="119"/>
      <c r="AM3" s="119"/>
      <c r="AN3" s="119"/>
      <c r="AO3" s="119"/>
      <c r="AP3" s="138" t="s">
        <v>202</v>
      </c>
      <c r="AQ3" s="139">
        <f>SUMIF($AQ$13:$AQ$52,AP3,$AP$13:$AP$52)</f>
        <v>0</v>
      </c>
      <c r="AR3" s="100"/>
      <c r="AS3" s="100"/>
      <c r="AT3" s="100"/>
      <c r="AU3" s="100"/>
      <c r="AV3" s="29"/>
      <c r="AW3" s="29"/>
      <c r="AX3" s="29"/>
      <c r="AY3" s="29"/>
      <c r="AZ3" s="29"/>
      <c r="BA3" s="29"/>
      <c r="BB3" s="29"/>
      <c r="BC3" s="29"/>
      <c r="BD3" s="29"/>
      <c r="BE3" s="29"/>
      <c r="BF3" s="29"/>
      <c r="BG3" s="29"/>
      <c r="BH3" s="29"/>
      <c r="BI3" s="29"/>
      <c r="BJ3" s="29"/>
    </row>
    <row r="4" spans="1:63" s="17" customFormat="1" ht="30.75" customHeight="1" x14ac:dyDescent="0.25">
      <c r="A4" s="212" t="s">
        <v>76</v>
      </c>
      <c r="B4" s="213"/>
      <c r="C4" s="66" t="s">
        <v>77</v>
      </c>
      <c r="D4" s="84" t="s">
        <v>104</v>
      </c>
      <c r="E4" s="30"/>
      <c r="F4" s="30"/>
      <c r="G4" s="30"/>
      <c r="I4" s="39"/>
      <c r="J4" s="30"/>
      <c r="K4" s="30"/>
      <c r="L4" s="30"/>
      <c r="M4" s="30"/>
      <c r="N4" s="30"/>
      <c r="O4" s="30"/>
      <c r="P4" s="30"/>
      <c r="Q4" s="30"/>
      <c r="R4" s="30"/>
      <c r="S4" s="30"/>
      <c r="T4" s="93"/>
      <c r="U4" s="30"/>
      <c r="V4" s="117"/>
      <c r="W4" s="214"/>
      <c r="X4" s="214"/>
      <c r="Y4" s="214"/>
      <c r="Z4" s="214"/>
      <c r="AA4" s="214"/>
      <c r="AB4" s="214"/>
      <c r="AC4" s="214"/>
      <c r="AD4" s="119"/>
      <c r="AE4" s="119"/>
      <c r="AF4" s="119"/>
      <c r="AG4" s="119"/>
      <c r="AH4" s="119"/>
      <c r="AI4" s="119"/>
      <c r="AJ4" s="119"/>
      <c r="AK4" s="119"/>
      <c r="AL4" s="119"/>
      <c r="AM4" s="119"/>
      <c r="AN4" s="119"/>
      <c r="AO4" s="119"/>
      <c r="AP4" s="138" t="s">
        <v>199</v>
      </c>
      <c r="AQ4" s="139">
        <f>SUMIF($AQ$13:$AQ$52,AP4,$AP$13:$AP$52)</f>
        <v>0</v>
      </c>
      <c r="AR4" s="100"/>
      <c r="AS4" s="100"/>
      <c r="AT4" s="100"/>
      <c r="AU4" s="100"/>
      <c r="AV4" s="29"/>
      <c r="AW4" s="29"/>
      <c r="AX4" s="29"/>
      <c r="AY4" s="29"/>
      <c r="AZ4" s="29"/>
      <c r="BA4" s="29"/>
      <c r="BB4" s="29"/>
      <c r="BC4" s="29"/>
      <c r="BD4" s="29"/>
      <c r="BE4" s="29"/>
      <c r="BF4" s="29"/>
      <c r="BG4" s="29"/>
      <c r="BH4" s="29"/>
      <c r="BI4" s="29"/>
      <c r="BJ4" s="29"/>
    </row>
    <row r="5" spans="1:63" s="17" customFormat="1" ht="30.75" customHeight="1" x14ac:dyDescent="0.25">
      <c r="A5" s="212" t="s">
        <v>75</v>
      </c>
      <c r="B5" s="213"/>
      <c r="C5" s="67" t="s">
        <v>79</v>
      </c>
      <c r="D5" s="84" t="s">
        <v>82</v>
      </c>
      <c r="E5" s="30"/>
      <c r="F5" s="30"/>
      <c r="G5" s="30"/>
      <c r="I5" s="39"/>
      <c r="J5" s="30"/>
      <c r="K5" s="30"/>
      <c r="L5" s="30"/>
      <c r="M5" s="30"/>
      <c r="N5" s="30"/>
      <c r="O5" s="30"/>
      <c r="P5" s="30"/>
      <c r="Q5" s="30"/>
      <c r="R5" s="30"/>
      <c r="S5" s="30"/>
      <c r="T5" s="93"/>
      <c r="U5" s="30"/>
      <c r="V5" s="118"/>
      <c r="W5" s="214"/>
      <c r="X5" s="214"/>
      <c r="Y5" s="214"/>
      <c r="Z5" s="214"/>
      <c r="AA5" s="214"/>
      <c r="AB5" s="214"/>
      <c r="AC5" s="214"/>
      <c r="AD5" s="119"/>
      <c r="AE5" s="119"/>
      <c r="AF5" s="119"/>
      <c r="AG5" s="119"/>
      <c r="AH5" s="119"/>
      <c r="AI5" s="119"/>
      <c r="AJ5" s="119"/>
      <c r="AK5" s="119"/>
      <c r="AL5" s="119"/>
      <c r="AM5" s="119"/>
      <c r="AN5" s="119"/>
      <c r="AO5" s="119"/>
      <c r="AP5" s="140" t="s">
        <v>200</v>
      </c>
      <c r="AQ5" s="139">
        <f>SUMIF($AQ$13:$AQ$52,AP5,$AP$13:$AP$52)</f>
        <v>0</v>
      </c>
      <c r="AR5" s="100"/>
      <c r="AS5" s="100"/>
      <c r="AT5" s="100"/>
      <c r="AU5" s="100"/>
      <c r="AV5" s="29"/>
      <c r="AW5" s="29"/>
      <c r="AX5" s="29"/>
      <c r="AY5" s="29"/>
      <c r="AZ5" s="29"/>
      <c r="BA5" s="29"/>
      <c r="BB5" s="29"/>
      <c r="BC5" s="29"/>
      <c r="BD5" s="29"/>
      <c r="BE5" s="29"/>
      <c r="BF5" s="29"/>
      <c r="BG5" s="29"/>
      <c r="BH5" s="29"/>
      <c r="BI5" s="29"/>
      <c r="BJ5" s="29"/>
    </row>
    <row r="6" spans="1:63" s="17" customFormat="1" ht="30.75" customHeight="1" x14ac:dyDescent="0.25">
      <c r="A6" s="206" t="s">
        <v>102</v>
      </c>
      <c r="B6" s="207"/>
      <c r="C6" s="68" t="s">
        <v>180</v>
      </c>
      <c r="D6" s="83" t="s">
        <v>103</v>
      </c>
      <c r="E6" s="28"/>
      <c r="F6" s="28"/>
      <c r="G6" s="28"/>
      <c r="I6" s="40"/>
      <c r="J6" s="30"/>
      <c r="K6" s="30"/>
      <c r="L6" s="30"/>
      <c r="M6" s="30"/>
      <c r="N6" s="30"/>
      <c r="O6" s="30"/>
      <c r="P6" s="30"/>
      <c r="Q6" s="30"/>
      <c r="R6" s="30"/>
      <c r="S6" s="30"/>
      <c r="T6" s="93"/>
      <c r="U6" s="30"/>
      <c r="V6" s="60"/>
      <c r="W6" s="30"/>
      <c r="X6" s="30"/>
      <c r="Y6" s="30"/>
      <c r="Z6" s="30"/>
      <c r="AA6" s="30"/>
      <c r="AB6" s="30"/>
      <c r="AC6" s="30"/>
      <c r="AD6" s="30"/>
      <c r="AE6" s="30"/>
      <c r="AF6" s="30"/>
      <c r="AG6" s="30"/>
      <c r="AH6" s="30"/>
      <c r="AI6" s="30"/>
      <c r="AJ6" s="30"/>
      <c r="AK6" s="30"/>
      <c r="AL6" s="30"/>
      <c r="AM6" s="30"/>
      <c r="AN6" s="30"/>
      <c r="AO6" s="119"/>
      <c r="AP6" s="139" t="s">
        <v>186</v>
      </c>
      <c r="AQ6" s="139">
        <f>SUMIF($AQ$13:$AQ$52,AP6,$AP$13:$AP$52)</f>
        <v>0</v>
      </c>
      <c r="AR6" s="30"/>
      <c r="AS6" s="30"/>
      <c r="AT6" s="30"/>
      <c r="AU6" s="30"/>
      <c r="AW6" s="29"/>
      <c r="AX6" s="29"/>
      <c r="AY6" s="29"/>
      <c r="AZ6" s="29"/>
      <c r="BA6" s="29"/>
      <c r="BB6" s="29"/>
      <c r="BC6" s="29"/>
      <c r="BD6" s="29"/>
      <c r="BE6" s="29"/>
      <c r="BF6" s="29"/>
      <c r="BG6" s="29"/>
      <c r="BH6" s="29"/>
      <c r="BI6" s="29"/>
      <c r="BJ6" s="29"/>
      <c r="BK6" s="29"/>
    </row>
    <row r="7" spans="1:63" s="17" customFormat="1" ht="30.75" customHeight="1" x14ac:dyDescent="0.25">
      <c r="A7" s="206" t="s">
        <v>124</v>
      </c>
      <c r="B7" s="207"/>
      <c r="C7" s="120" t="s">
        <v>126</v>
      </c>
      <c r="D7" s="83" t="s">
        <v>125</v>
      </c>
      <c r="E7" s="28"/>
      <c r="F7" s="28"/>
      <c r="G7" s="28"/>
      <c r="I7" s="40"/>
      <c r="J7" s="30"/>
      <c r="K7" s="30"/>
      <c r="L7" s="30"/>
      <c r="M7" s="30"/>
      <c r="N7" s="30"/>
      <c r="O7" s="30"/>
      <c r="P7" s="30"/>
      <c r="Q7" s="30"/>
      <c r="R7" s="30"/>
      <c r="S7" s="30"/>
      <c r="T7" s="93"/>
      <c r="U7" s="30"/>
      <c r="V7" s="60"/>
      <c r="W7" s="30"/>
      <c r="X7" s="30"/>
      <c r="Y7" s="30"/>
      <c r="Z7" s="30"/>
      <c r="AA7" s="30"/>
      <c r="AB7" s="30"/>
      <c r="AC7" s="30"/>
      <c r="AD7" s="30"/>
      <c r="AE7" s="30"/>
      <c r="AF7" s="30"/>
      <c r="AG7" s="30"/>
      <c r="AH7" s="30"/>
      <c r="AI7" s="30"/>
      <c r="AJ7" s="30"/>
      <c r="AK7" s="30"/>
      <c r="AL7" s="30"/>
      <c r="AM7" s="30"/>
      <c r="AN7" s="30"/>
      <c r="AO7" s="119"/>
      <c r="AP7" s="133" t="s">
        <v>201</v>
      </c>
      <c r="AQ7" s="133">
        <f>SUM(AQ2:AQ6)</f>
        <v>0</v>
      </c>
      <c r="AR7" s="30"/>
      <c r="AS7" s="30"/>
      <c r="AT7" s="30"/>
      <c r="AU7" s="30"/>
      <c r="AW7" s="29"/>
      <c r="AX7" s="29"/>
      <c r="AY7" s="29"/>
      <c r="AZ7" s="29"/>
      <c r="BA7" s="29"/>
      <c r="BB7" s="29"/>
      <c r="BC7" s="29"/>
      <c r="BD7" s="29"/>
      <c r="BE7" s="29"/>
      <c r="BF7" s="29"/>
      <c r="BG7" s="29"/>
      <c r="BH7" s="29"/>
      <c r="BI7" s="29"/>
      <c r="BJ7" s="29"/>
      <c r="BK7" s="29"/>
    </row>
    <row r="8" spans="1:63" s="17" customFormat="1" ht="63.6" customHeight="1" x14ac:dyDescent="0.3">
      <c r="A8" s="208" t="s">
        <v>211</v>
      </c>
      <c r="B8" s="209"/>
      <c r="C8" s="68" t="s">
        <v>179</v>
      </c>
      <c r="D8" s="85" t="s">
        <v>212</v>
      </c>
      <c r="E8" s="42"/>
      <c r="F8" s="42"/>
      <c r="G8" s="42"/>
      <c r="H8" s="43"/>
      <c r="I8" s="44"/>
      <c r="J8" s="36"/>
      <c r="K8" s="36"/>
      <c r="L8" s="36"/>
      <c r="M8" s="36"/>
      <c r="N8" s="36"/>
      <c r="O8" s="36"/>
      <c r="P8" s="36"/>
      <c r="Q8" s="36"/>
      <c r="R8" s="36"/>
      <c r="S8" s="36"/>
      <c r="T8" s="94"/>
      <c r="U8" s="36"/>
      <c r="V8" s="38"/>
      <c r="W8" s="36"/>
      <c r="X8" s="36"/>
      <c r="Y8" s="36"/>
      <c r="Z8" s="36"/>
      <c r="AA8" s="36"/>
      <c r="AB8" s="36"/>
      <c r="AC8" s="36"/>
      <c r="AD8" s="36"/>
      <c r="AE8" s="36"/>
      <c r="AF8" s="36"/>
      <c r="AG8" s="36"/>
      <c r="AH8" s="36"/>
      <c r="AI8" s="36"/>
      <c r="AJ8" s="119"/>
      <c r="AK8" s="119"/>
      <c r="AL8" s="119"/>
      <c r="AM8" s="119"/>
      <c r="AN8" s="119"/>
      <c r="AQ8" s="7"/>
      <c r="AR8" s="30"/>
      <c r="AS8" s="30"/>
      <c r="AT8" s="30"/>
      <c r="AU8" s="30"/>
      <c r="AW8" s="29"/>
      <c r="AX8" s="29"/>
      <c r="AY8" s="29"/>
      <c r="AZ8" s="29"/>
      <c r="BA8" s="29"/>
      <c r="BB8" s="29"/>
      <c r="BC8" s="29"/>
      <c r="BD8" s="29"/>
      <c r="BE8" s="29"/>
      <c r="BF8" s="29"/>
      <c r="BG8" s="29"/>
      <c r="BH8" s="29"/>
      <c r="BI8" s="29"/>
      <c r="BJ8" s="29"/>
      <c r="BK8" s="29"/>
    </row>
    <row r="9" spans="1:63" s="2" customFormat="1" ht="25.5" customHeight="1" x14ac:dyDescent="0.35">
      <c r="A9" s="62"/>
      <c r="B9" s="62"/>
      <c r="C9" s="62"/>
      <c r="D9" s="62"/>
      <c r="E9" s="62"/>
      <c r="F9" s="62"/>
      <c r="G9" s="63"/>
      <c r="H9" s="63"/>
      <c r="I9" s="63"/>
      <c r="J9" s="63"/>
      <c r="K9" s="63"/>
      <c r="L9" s="63"/>
      <c r="M9" s="63"/>
      <c r="N9" s="63"/>
      <c r="O9" s="63"/>
      <c r="P9" s="63"/>
      <c r="Q9" s="63"/>
      <c r="R9" s="63"/>
      <c r="S9" s="63"/>
      <c r="T9" s="96"/>
      <c r="U9" s="63"/>
      <c r="V9" s="63"/>
      <c r="W9" s="63"/>
      <c r="X9" s="63"/>
      <c r="Y9" s="63"/>
      <c r="Z9" s="63"/>
      <c r="AA9" s="63"/>
      <c r="AB9" s="63"/>
      <c r="AC9" s="63"/>
      <c r="AD9" s="224" t="s">
        <v>183</v>
      </c>
      <c r="AE9" s="225"/>
      <c r="AF9" s="226"/>
      <c r="AG9" s="204"/>
      <c r="AH9" s="205"/>
      <c r="AI9" s="205"/>
      <c r="AJ9" s="119"/>
      <c r="AK9" s="119"/>
      <c r="AL9" s="119"/>
      <c r="AM9" s="119"/>
      <c r="AN9" s="119"/>
      <c r="AO9" s="126"/>
      <c r="AP9" s="126"/>
      <c r="AQ9" s="7"/>
      <c r="AR9" s="63"/>
      <c r="AS9" s="63"/>
      <c r="AT9" s="63"/>
      <c r="AU9" s="63"/>
      <c r="AW9" s="10"/>
      <c r="AX9" s="10"/>
      <c r="AY9" s="10"/>
      <c r="AZ9" s="10"/>
      <c r="BA9" s="10"/>
      <c r="BB9" s="10"/>
      <c r="BC9" s="10"/>
      <c r="BD9" s="10"/>
      <c r="BE9" s="10"/>
      <c r="BF9" s="10"/>
      <c r="BG9" s="10"/>
      <c r="BH9" s="10"/>
      <c r="BI9" s="10"/>
      <c r="BJ9" s="10"/>
      <c r="BK9" s="10"/>
    </row>
    <row r="10" spans="1:63" s="1" customFormat="1" ht="18" customHeight="1" thickBot="1" x14ac:dyDescent="0.35">
      <c r="A10" s="7"/>
      <c r="B10" s="7"/>
      <c r="C10" s="7"/>
      <c r="D10" s="7"/>
      <c r="E10" s="7"/>
      <c r="F10" s="7"/>
      <c r="G10" s="7"/>
      <c r="H10" s="7"/>
      <c r="I10" s="7"/>
      <c r="J10" s="7"/>
      <c r="K10" s="7"/>
      <c r="L10" s="7"/>
      <c r="M10" s="7"/>
      <c r="N10" s="7"/>
      <c r="O10" s="7"/>
      <c r="P10" s="7"/>
      <c r="Q10" s="7"/>
      <c r="R10" s="7"/>
      <c r="S10" s="7"/>
      <c r="T10" s="95"/>
      <c r="U10" s="7"/>
      <c r="V10" s="7"/>
      <c r="W10" s="7"/>
      <c r="X10" s="7"/>
      <c r="Y10" s="7"/>
      <c r="Z10" s="7"/>
      <c r="AA10" s="7"/>
      <c r="AB10" s="7"/>
      <c r="AC10" s="7"/>
      <c r="AD10" s="221" t="s">
        <v>2</v>
      </c>
      <c r="AE10" s="222"/>
      <c r="AF10" s="223"/>
      <c r="AG10" s="219"/>
      <c r="AH10" s="220"/>
      <c r="AI10" s="220"/>
      <c r="AK10" s="123"/>
      <c r="AL10" s="123"/>
      <c r="AM10" s="123"/>
      <c r="AN10" s="123"/>
      <c r="AO10" s="126">
        <f>SUM(AO13:AO52)</f>
        <v>0</v>
      </c>
      <c r="AP10" s="126">
        <f>SUM(AP13:AP52)</f>
        <v>0</v>
      </c>
      <c r="AQ10" s="7"/>
      <c r="AR10" s="7"/>
      <c r="AS10" s="7"/>
      <c r="AT10" s="7"/>
      <c r="AU10" s="7"/>
      <c r="AW10" s="6"/>
      <c r="AX10" s="6"/>
      <c r="AY10" s="6"/>
      <c r="AZ10" s="6"/>
      <c r="BA10" s="6"/>
      <c r="BB10" s="6"/>
      <c r="BC10" s="6"/>
      <c r="BD10" s="6"/>
      <c r="BE10" s="6"/>
      <c r="BF10" s="6"/>
      <c r="BG10" s="6"/>
      <c r="BH10" s="6"/>
      <c r="BI10" s="6"/>
      <c r="BJ10" s="6"/>
      <c r="BK10" s="6"/>
    </row>
    <row r="11" spans="1:63" s="16" customFormat="1" ht="43.5" customHeight="1" x14ac:dyDescent="0.3">
      <c r="A11" s="103" t="s">
        <v>9</v>
      </c>
      <c r="B11" s="103"/>
      <c r="C11" s="103"/>
      <c r="D11" s="103"/>
      <c r="E11" s="103"/>
      <c r="F11" s="103"/>
      <c r="G11" s="103"/>
      <c r="H11" s="103"/>
      <c r="I11" s="103"/>
      <c r="J11" s="103"/>
      <c r="K11" s="103"/>
      <c r="L11" s="103" t="s">
        <v>15</v>
      </c>
      <c r="M11" s="103"/>
      <c r="N11" s="103"/>
      <c r="O11" s="103"/>
      <c r="P11" s="103"/>
      <c r="Q11" s="103"/>
      <c r="R11" s="103"/>
      <c r="S11" s="103"/>
      <c r="T11" s="201" t="s">
        <v>213</v>
      </c>
      <c r="U11" s="131" t="s">
        <v>14</v>
      </c>
      <c r="V11" s="132"/>
      <c r="W11" s="215" t="s">
        <v>182</v>
      </c>
      <c r="X11" s="216"/>
      <c r="Y11" s="201" t="s">
        <v>205</v>
      </c>
      <c r="Z11" s="201" t="s">
        <v>171</v>
      </c>
      <c r="AA11" s="201" t="s">
        <v>172</v>
      </c>
      <c r="AB11" s="145"/>
      <c r="AC11" s="201" t="s">
        <v>5</v>
      </c>
      <c r="AD11" s="217" t="s">
        <v>156</v>
      </c>
      <c r="AE11" s="218"/>
      <c r="AF11" s="218"/>
      <c r="AG11" s="218"/>
      <c r="AH11" s="218"/>
      <c r="AI11" s="218"/>
      <c r="AJ11" s="218"/>
      <c r="AK11" s="218"/>
      <c r="AL11" s="218"/>
      <c r="AM11" s="218"/>
      <c r="AN11" s="218"/>
      <c r="AO11" s="218"/>
      <c r="AP11" s="218"/>
      <c r="AQ11" s="218"/>
      <c r="AR11" s="101"/>
      <c r="AS11" s="101"/>
      <c r="AT11" s="101"/>
      <c r="AU11" s="101"/>
      <c r="AV11" s="14"/>
      <c r="AW11" s="15"/>
    </row>
    <row r="12" spans="1:63" s="13" customFormat="1" ht="105" customHeight="1" x14ac:dyDescent="0.2">
      <c r="A12" s="125" t="s">
        <v>13</v>
      </c>
      <c r="B12" s="125" t="s">
        <v>105</v>
      </c>
      <c r="C12" s="125" t="s">
        <v>122</v>
      </c>
      <c r="D12" s="125" t="s">
        <v>131</v>
      </c>
      <c r="E12" s="125" t="s">
        <v>132</v>
      </c>
      <c r="F12" s="125" t="s">
        <v>133</v>
      </c>
      <c r="G12" s="125" t="s">
        <v>134</v>
      </c>
      <c r="H12" s="125" t="s">
        <v>130</v>
      </c>
      <c r="I12" s="125" t="s">
        <v>8</v>
      </c>
      <c r="J12" s="125" t="s">
        <v>135</v>
      </c>
      <c r="K12" s="125" t="s">
        <v>136</v>
      </c>
      <c r="L12" s="125" t="s">
        <v>169</v>
      </c>
      <c r="M12" s="125" t="s">
        <v>215</v>
      </c>
      <c r="N12" s="125" t="s">
        <v>216</v>
      </c>
      <c r="O12" s="125" t="s">
        <v>217</v>
      </c>
      <c r="P12" s="125" t="s">
        <v>218</v>
      </c>
      <c r="Q12" s="125" t="s">
        <v>7</v>
      </c>
      <c r="R12" s="125" t="s">
        <v>6</v>
      </c>
      <c r="S12" s="125" t="s">
        <v>12</v>
      </c>
      <c r="T12" s="202"/>
      <c r="U12" s="125" t="s">
        <v>184</v>
      </c>
      <c r="V12" s="125" t="s">
        <v>10</v>
      </c>
      <c r="W12" s="78" t="s">
        <v>47</v>
      </c>
      <c r="X12" s="124" t="s">
        <v>145</v>
      </c>
      <c r="Y12" s="202"/>
      <c r="Z12" s="202"/>
      <c r="AA12" s="202"/>
      <c r="AB12" s="146" t="s">
        <v>207</v>
      </c>
      <c r="AC12" s="202"/>
      <c r="AD12" s="104" t="s">
        <v>190</v>
      </c>
      <c r="AE12" s="104" t="s">
        <v>157</v>
      </c>
      <c r="AF12" s="104" t="s">
        <v>154</v>
      </c>
      <c r="AG12" s="104" t="s">
        <v>155</v>
      </c>
      <c r="AH12" s="104" t="s">
        <v>158</v>
      </c>
      <c r="AI12" s="104" t="s">
        <v>185</v>
      </c>
      <c r="AJ12" s="104" t="s">
        <v>150</v>
      </c>
      <c r="AK12" s="104" t="s">
        <v>152</v>
      </c>
      <c r="AL12" s="104" t="s">
        <v>153</v>
      </c>
      <c r="AM12" s="104" t="s">
        <v>5</v>
      </c>
      <c r="AN12" s="104" t="s">
        <v>151</v>
      </c>
      <c r="AO12" s="127" t="s">
        <v>187</v>
      </c>
      <c r="AP12" s="127" t="s">
        <v>188</v>
      </c>
      <c r="AQ12" s="105" t="s">
        <v>189</v>
      </c>
      <c r="AR12" s="101"/>
      <c r="AS12" s="101"/>
      <c r="AT12" s="101"/>
      <c r="AU12" s="101"/>
    </row>
    <row r="13" spans="1:63" s="11" customFormat="1" ht="60.95" customHeight="1" x14ac:dyDescent="0.2">
      <c r="A13" s="75">
        <f t="shared" ref="A13:A52" si="0">ROW(A13)-ROW($A$12)</f>
        <v>1</v>
      </c>
      <c r="B13" s="75" t="str">
        <f t="shared" ref="B13:B52" si="1">$C$2&amp;"."&amp;$C$3&amp;"."&amp;$A13&amp;"."&amp;$C$5&amp;"."&amp;$C$6</f>
        <v>EGSC.18.1.IR.AGRN082</v>
      </c>
      <c r="C13" s="69" t="s">
        <v>88</v>
      </c>
      <c r="D13" s="69"/>
      <c r="E13" s="69"/>
      <c r="F13" s="69"/>
      <c r="G13" s="69" t="s">
        <v>83</v>
      </c>
      <c r="H13" s="70" t="s">
        <v>118</v>
      </c>
      <c r="I13" s="70" t="s">
        <v>119</v>
      </c>
      <c r="J13" s="70" t="s">
        <v>120</v>
      </c>
      <c r="K13" s="70" t="s">
        <v>121</v>
      </c>
      <c r="L13" s="113" t="s">
        <v>170</v>
      </c>
      <c r="M13" s="144">
        <v>-34.567799999999998</v>
      </c>
      <c r="N13" s="144" t="s">
        <v>203</v>
      </c>
      <c r="O13" s="144" t="s">
        <v>204</v>
      </c>
      <c r="P13" s="144" t="s">
        <v>204</v>
      </c>
      <c r="Q13" s="143"/>
      <c r="R13" s="143"/>
      <c r="S13" s="73"/>
      <c r="T13" s="97"/>
      <c r="U13" s="71" t="s">
        <v>84</v>
      </c>
      <c r="V13" s="70"/>
      <c r="W13" s="90"/>
      <c r="X13" s="79">
        <f t="shared" ref="X13:X52" si="2">W13*V13</f>
        <v>0</v>
      </c>
      <c r="Y13" s="115" t="s">
        <v>206</v>
      </c>
      <c r="Z13" s="116">
        <v>43646</v>
      </c>
      <c r="AA13" s="116">
        <v>43646</v>
      </c>
      <c r="AB13" s="147" t="s">
        <v>208</v>
      </c>
      <c r="AC13" s="102"/>
      <c r="AD13" s="106"/>
      <c r="AE13" s="106"/>
      <c r="AF13" s="106"/>
      <c r="AG13" s="106"/>
      <c r="AH13" s="106"/>
      <c r="AI13" s="106"/>
      <c r="AJ13" s="106"/>
      <c r="AK13" s="106"/>
      <c r="AL13" s="106"/>
      <c r="AM13" s="108"/>
      <c r="AN13" s="106"/>
      <c r="AO13" s="128"/>
      <c r="AP13" s="128" t="str">
        <f>IFERROR(-IF(AN13&lt;&gt;"",AO13-X13,""),"")</f>
        <v/>
      </c>
      <c r="AQ13" s="107"/>
      <c r="AR13" s="74"/>
      <c r="AS13" s="74"/>
      <c r="AT13" s="74"/>
      <c r="AU13" s="74"/>
    </row>
    <row r="14" spans="1:63" s="11" customFormat="1" ht="38.25" customHeight="1" x14ac:dyDescent="0.2">
      <c r="A14" s="76">
        <f t="shared" si="0"/>
        <v>2</v>
      </c>
      <c r="B14" s="76" t="str">
        <f t="shared" si="1"/>
        <v>EGSC.18.2.IR.AGRN082</v>
      </c>
      <c r="C14" s="69" t="s">
        <v>88</v>
      </c>
      <c r="D14" s="69"/>
      <c r="E14" s="69"/>
      <c r="F14" s="69"/>
      <c r="G14" s="69" t="s">
        <v>83</v>
      </c>
      <c r="H14" s="72"/>
      <c r="I14" s="72"/>
      <c r="J14" s="72"/>
      <c r="K14" s="72"/>
      <c r="L14" s="72"/>
      <c r="M14" s="142"/>
      <c r="N14" s="141"/>
      <c r="O14" s="142"/>
      <c r="P14" s="141"/>
      <c r="Q14" s="143"/>
      <c r="R14" s="143"/>
      <c r="S14" s="73"/>
      <c r="T14" s="97"/>
      <c r="U14" s="71" t="s">
        <v>84</v>
      </c>
      <c r="V14" s="72"/>
      <c r="W14" s="90"/>
      <c r="X14" s="80">
        <f t="shared" si="2"/>
        <v>0</v>
      </c>
      <c r="Y14" s="115"/>
      <c r="Z14" s="116"/>
      <c r="AA14" s="116"/>
      <c r="AB14" s="116"/>
      <c r="AC14" s="74"/>
      <c r="AD14" s="106"/>
      <c r="AE14" s="106"/>
      <c r="AF14" s="106"/>
      <c r="AG14" s="106"/>
      <c r="AH14" s="106"/>
      <c r="AI14" s="106"/>
      <c r="AJ14" s="106"/>
      <c r="AK14" s="106"/>
      <c r="AL14" s="106"/>
      <c r="AM14" s="109"/>
      <c r="AN14" s="106"/>
      <c r="AO14" s="128"/>
      <c r="AP14" s="128" t="str">
        <f t="shared" ref="AP14:AP52" si="3">IFERROR(-IF(AN14&lt;&gt;"",AO14-X14,""),"")</f>
        <v/>
      </c>
      <c r="AQ14" s="107"/>
      <c r="AR14" s="74"/>
      <c r="AS14" s="74"/>
      <c r="AT14" s="74"/>
      <c r="AU14" s="74"/>
    </row>
    <row r="15" spans="1:63" s="11" customFormat="1" ht="38.25" customHeight="1" x14ac:dyDescent="0.2">
      <c r="A15" s="76">
        <f t="shared" si="0"/>
        <v>3</v>
      </c>
      <c r="B15" s="76" t="str">
        <f t="shared" si="1"/>
        <v>EGSC.18.3.IR.AGRN082</v>
      </c>
      <c r="C15" s="69" t="s">
        <v>88</v>
      </c>
      <c r="D15" s="69"/>
      <c r="E15" s="69"/>
      <c r="F15" s="69"/>
      <c r="G15" s="69" t="s">
        <v>83</v>
      </c>
      <c r="H15" s="72"/>
      <c r="I15" s="72"/>
      <c r="J15" s="72"/>
      <c r="K15" s="72"/>
      <c r="L15" s="72"/>
      <c r="M15" s="141"/>
      <c r="N15" s="141"/>
      <c r="O15" s="141"/>
      <c r="P15" s="141"/>
      <c r="Q15" s="143"/>
      <c r="R15" s="143"/>
      <c r="S15" s="73"/>
      <c r="T15" s="97"/>
      <c r="U15" s="71" t="s">
        <v>84</v>
      </c>
      <c r="V15" s="72"/>
      <c r="W15" s="90"/>
      <c r="X15" s="80">
        <f t="shared" si="2"/>
        <v>0</v>
      </c>
      <c r="Y15" s="115"/>
      <c r="Z15" s="116"/>
      <c r="AA15" s="116"/>
      <c r="AB15" s="116"/>
      <c r="AC15" s="74"/>
      <c r="AD15" s="106"/>
      <c r="AE15" s="106"/>
      <c r="AF15" s="106"/>
      <c r="AG15" s="106"/>
      <c r="AH15" s="106"/>
      <c r="AI15" s="106"/>
      <c r="AJ15" s="106"/>
      <c r="AK15" s="106"/>
      <c r="AL15" s="106"/>
      <c r="AM15" s="109"/>
      <c r="AN15" s="106"/>
      <c r="AO15" s="128"/>
      <c r="AP15" s="128" t="str">
        <f t="shared" si="3"/>
        <v/>
      </c>
      <c r="AQ15" s="107"/>
      <c r="AR15" s="74"/>
      <c r="AS15" s="74"/>
      <c r="AT15" s="74"/>
      <c r="AU15" s="74"/>
    </row>
    <row r="16" spans="1:63" s="11" customFormat="1" ht="38.25" customHeight="1" x14ac:dyDescent="0.2">
      <c r="A16" s="76">
        <f t="shared" si="0"/>
        <v>4</v>
      </c>
      <c r="B16" s="76" t="str">
        <f t="shared" si="1"/>
        <v>EGSC.18.4.IR.AGRN082</v>
      </c>
      <c r="C16" s="69" t="s">
        <v>88</v>
      </c>
      <c r="D16" s="69"/>
      <c r="E16" s="69"/>
      <c r="F16" s="69"/>
      <c r="G16" s="69" t="s">
        <v>83</v>
      </c>
      <c r="H16" s="72"/>
      <c r="I16" s="72"/>
      <c r="J16" s="72"/>
      <c r="K16" s="72"/>
      <c r="L16" s="72"/>
      <c r="M16" s="141"/>
      <c r="N16" s="141"/>
      <c r="O16" s="141"/>
      <c r="P16" s="141"/>
      <c r="Q16" s="143"/>
      <c r="R16" s="143"/>
      <c r="S16" s="73"/>
      <c r="T16" s="97"/>
      <c r="U16" s="71" t="s">
        <v>84</v>
      </c>
      <c r="V16" s="72"/>
      <c r="W16" s="90"/>
      <c r="X16" s="80">
        <f t="shared" si="2"/>
        <v>0</v>
      </c>
      <c r="Y16" s="115"/>
      <c r="Z16" s="116"/>
      <c r="AA16" s="116"/>
      <c r="AB16" s="116"/>
      <c r="AC16" s="74"/>
      <c r="AD16" s="106"/>
      <c r="AE16" s="106"/>
      <c r="AF16" s="106"/>
      <c r="AG16" s="106"/>
      <c r="AH16" s="106"/>
      <c r="AI16" s="106"/>
      <c r="AJ16" s="106"/>
      <c r="AK16" s="106"/>
      <c r="AL16" s="106"/>
      <c r="AM16" s="109"/>
      <c r="AN16" s="106"/>
      <c r="AO16" s="128"/>
      <c r="AP16" s="128" t="str">
        <f t="shared" si="3"/>
        <v/>
      </c>
      <c r="AQ16" s="107"/>
      <c r="AR16" s="74"/>
      <c r="AS16" s="74"/>
      <c r="AT16" s="74"/>
      <c r="AU16" s="74"/>
    </row>
    <row r="17" spans="1:47" s="11" customFormat="1" ht="38.25" customHeight="1" x14ac:dyDescent="0.2">
      <c r="A17" s="76">
        <f t="shared" si="0"/>
        <v>5</v>
      </c>
      <c r="B17" s="76" t="str">
        <f t="shared" si="1"/>
        <v>EGSC.18.5.IR.AGRN082</v>
      </c>
      <c r="C17" s="69" t="s">
        <v>88</v>
      </c>
      <c r="D17" s="69"/>
      <c r="E17" s="69"/>
      <c r="F17" s="69"/>
      <c r="G17" s="69" t="s">
        <v>83</v>
      </c>
      <c r="H17" s="72"/>
      <c r="I17" s="72"/>
      <c r="J17" s="72"/>
      <c r="K17" s="72"/>
      <c r="L17" s="72"/>
      <c r="M17" s="141"/>
      <c r="N17" s="141"/>
      <c r="O17" s="141"/>
      <c r="P17" s="141"/>
      <c r="Q17" s="143"/>
      <c r="R17" s="143"/>
      <c r="S17" s="73"/>
      <c r="T17" s="97"/>
      <c r="U17" s="71" t="s">
        <v>84</v>
      </c>
      <c r="V17" s="72"/>
      <c r="W17" s="90"/>
      <c r="X17" s="80">
        <f t="shared" si="2"/>
        <v>0</v>
      </c>
      <c r="Y17" s="115"/>
      <c r="Z17" s="116"/>
      <c r="AA17" s="116"/>
      <c r="AB17" s="116"/>
      <c r="AC17" s="74"/>
      <c r="AD17" s="106"/>
      <c r="AE17" s="106"/>
      <c r="AF17" s="106"/>
      <c r="AG17" s="106"/>
      <c r="AH17" s="106"/>
      <c r="AI17" s="106"/>
      <c r="AJ17" s="106"/>
      <c r="AK17" s="106"/>
      <c r="AL17" s="106"/>
      <c r="AM17" s="109"/>
      <c r="AN17" s="106"/>
      <c r="AO17" s="128"/>
      <c r="AP17" s="128" t="str">
        <f t="shared" si="3"/>
        <v/>
      </c>
      <c r="AQ17" s="107"/>
      <c r="AR17" s="74"/>
      <c r="AS17" s="74"/>
      <c r="AT17" s="74"/>
      <c r="AU17" s="74"/>
    </row>
    <row r="18" spans="1:47" s="11" customFormat="1" ht="38.25" customHeight="1" x14ac:dyDescent="0.2">
      <c r="A18" s="76">
        <f t="shared" si="0"/>
        <v>6</v>
      </c>
      <c r="B18" s="76" t="str">
        <f t="shared" si="1"/>
        <v>EGSC.18.6.IR.AGRN082</v>
      </c>
      <c r="C18" s="69" t="s">
        <v>88</v>
      </c>
      <c r="D18" s="69"/>
      <c r="E18" s="69"/>
      <c r="F18" s="69"/>
      <c r="G18" s="69" t="s">
        <v>83</v>
      </c>
      <c r="H18" s="72"/>
      <c r="I18" s="72"/>
      <c r="J18" s="72"/>
      <c r="K18" s="72"/>
      <c r="L18" s="72"/>
      <c r="M18" s="141"/>
      <c r="N18" s="141"/>
      <c r="O18" s="141"/>
      <c r="P18" s="141"/>
      <c r="Q18" s="143"/>
      <c r="R18" s="143"/>
      <c r="S18" s="73"/>
      <c r="T18" s="97"/>
      <c r="U18" s="71" t="s">
        <v>84</v>
      </c>
      <c r="V18" s="72"/>
      <c r="W18" s="90"/>
      <c r="X18" s="80">
        <f t="shared" si="2"/>
        <v>0</v>
      </c>
      <c r="Y18" s="115"/>
      <c r="Z18" s="116"/>
      <c r="AA18" s="116"/>
      <c r="AB18" s="116"/>
      <c r="AC18" s="74"/>
      <c r="AD18" s="106"/>
      <c r="AE18" s="106"/>
      <c r="AF18" s="106"/>
      <c r="AG18" s="106"/>
      <c r="AH18" s="106"/>
      <c r="AI18" s="106"/>
      <c r="AJ18" s="106"/>
      <c r="AK18" s="106"/>
      <c r="AL18" s="106"/>
      <c r="AM18" s="109"/>
      <c r="AN18" s="106"/>
      <c r="AO18" s="128"/>
      <c r="AP18" s="128" t="str">
        <f t="shared" si="3"/>
        <v/>
      </c>
      <c r="AQ18" s="107"/>
      <c r="AR18" s="74"/>
      <c r="AS18" s="74"/>
      <c r="AT18" s="74"/>
      <c r="AU18" s="74"/>
    </row>
    <row r="19" spans="1:47" s="11" customFormat="1" ht="38.25" customHeight="1" x14ac:dyDescent="0.2">
      <c r="A19" s="76">
        <f t="shared" si="0"/>
        <v>7</v>
      </c>
      <c r="B19" s="76" t="str">
        <f t="shared" si="1"/>
        <v>EGSC.18.7.IR.AGRN082</v>
      </c>
      <c r="C19" s="69" t="s">
        <v>88</v>
      </c>
      <c r="D19" s="69"/>
      <c r="E19" s="69"/>
      <c r="F19" s="69"/>
      <c r="G19" s="69" t="s">
        <v>83</v>
      </c>
      <c r="H19" s="72"/>
      <c r="I19" s="72"/>
      <c r="J19" s="72"/>
      <c r="K19" s="72"/>
      <c r="L19" s="72"/>
      <c r="M19" s="141"/>
      <c r="N19" s="141"/>
      <c r="O19" s="141"/>
      <c r="P19" s="141"/>
      <c r="Q19" s="143"/>
      <c r="R19" s="143"/>
      <c r="S19" s="73"/>
      <c r="T19" s="97"/>
      <c r="U19" s="71" t="s">
        <v>84</v>
      </c>
      <c r="V19" s="72"/>
      <c r="W19" s="90"/>
      <c r="X19" s="80">
        <f t="shared" si="2"/>
        <v>0</v>
      </c>
      <c r="Y19" s="115"/>
      <c r="Z19" s="116"/>
      <c r="AA19" s="116"/>
      <c r="AB19" s="116"/>
      <c r="AC19" s="74"/>
      <c r="AD19" s="106"/>
      <c r="AE19" s="106"/>
      <c r="AF19" s="106"/>
      <c r="AG19" s="106"/>
      <c r="AH19" s="106"/>
      <c r="AI19" s="106"/>
      <c r="AJ19" s="106"/>
      <c r="AK19" s="106"/>
      <c r="AL19" s="106"/>
      <c r="AM19" s="109"/>
      <c r="AN19" s="106"/>
      <c r="AO19" s="128"/>
      <c r="AP19" s="128" t="str">
        <f t="shared" si="3"/>
        <v/>
      </c>
      <c r="AQ19" s="107"/>
      <c r="AR19" s="74"/>
      <c r="AS19" s="74"/>
      <c r="AT19" s="74"/>
      <c r="AU19" s="74"/>
    </row>
    <row r="20" spans="1:47" s="11" customFormat="1" ht="38.25" customHeight="1" x14ac:dyDescent="0.2">
      <c r="A20" s="76">
        <f t="shared" si="0"/>
        <v>8</v>
      </c>
      <c r="B20" s="76" t="str">
        <f t="shared" si="1"/>
        <v>EGSC.18.8.IR.AGRN082</v>
      </c>
      <c r="C20" s="69" t="s">
        <v>88</v>
      </c>
      <c r="D20" s="69"/>
      <c r="E20" s="69"/>
      <c r="F20" s="69"/>
      <c r="G20" s="69" t="s">
        <v>83</v>
      </c>
      <c r="H20" s="72"/>
      <c r="I20" s="72"/>
      <c r="J20" s="72"/>
      <c r="K20" s="72"/>
      <c r="L20" s="72"/>
      <c r="M20" s="141"/>
      <c r="N20" s="141"/>
      <c r="O20" s="141"/>
      <c r="P20" s="141"/>
      <c r="Q20" s="143"/>
      <c r="R20" s="143"/>
      <c r="S20" s="73"/>
      <c r="T20" s="97"/>
      <c r="U20" s="71" t="s">
        <v>84</v>
      </c>
      <c r="V20" s="72"/>
      <c r="W20" s="90"/>
      <c r="X20" s="80">
        <f t="shared" si="2"/>
        <v>0</v>
      </c>
      <c r="Y20" s="115"/>
      <c r="Z20" s="116"/>
      <c r="AA20" s="116"/>
      <c r="AB20" s="116"/>
      <c r="AC20" s="74"/>
      <c r="AD20" s="106"/>
      <c r="AE20" s="106"/>
      <c r="AF20" s="106"/>
      <c r="AG20" s="106"/>
      <c r="AH20" s="106"/>
      <c r="AI20" s="106"/>
      <c r="AJ20" s="106"/>
      <c r="AK20" s="106"/>
      <c r="AL20" s="106"/>
      <c r="AM20" s="109"/>
      <c r="AN20" s="106"/>
      <c r="AO20" s="128"/>
      <c r="AP20" s="128" t="str">
        <f t="shared" si="3"/>
        <v/>
      </c>
      <c r="AQ20" s="107"/>
      <c r="AR20" s="74"/>
      <c r="AS20" s="74"/>
      <c r="AT20" s="74"/>
      <c r="AU20" s="74"/>
    </row>
    <row r="21" spans="1:47" s="11" customFormat="1" ht="38.25" customHeight="1" x14ac:dyDescent="0.2">
      <c r="A21" s="76">
        <f t="shared" si="0"/>
        <v>9</v>
      </c>
      <c r="B21" s="76" t="str">
        <f t="shared" si="1"/>
        <v>EGSC.18.9.IR.AGRN082</v>
      </c>
      <c r="C21" s="69" t="s">
        <v>88</v>
      </c>
      <c r="D21" s="69"/>
      <c r="E21" s="69"/>
      <c r="F21" s="69"/>
      <c r="G21" s="69" t="s">
        <v>83</v>
      </c>
      <c r="H21" s="72"/>
      <c r="I21" s="72"/>
      <c r="J21" s="72"/>
      <c r="K21" s="72"/>
      <c r="L21" s="72"/>
      <c r="M21" s="141"/>
      <c r="N21" s="141"/>
      <c r="O21" s="141"/>
      <c r="P21" s="141"/>
      <c r="Q21" s="143"/>
      <c r="R21" s="143"/>
      <c r="S21" s="73"/>
      <c r="T21" s="97"/>
      <c r="U21" s="71" t="s">
        <v>84</v>
      </c>
      <c r="V21" s="72"/>
      <c r="W21" s="90"/>
      <c r="X21" s="80">
        <f t="shared" si="2"/>
        <v>0</v>
      </c>
      <c r="Y21" s="115"/>
      <c r="Z21" s="116"/>
      <c r="AA21" s="116"/>
      <c r="AB21" s="116"/>
      <c r="AC21" s="74"/>
      <c r="AD21" s="106"/>
      <c r="AE21" s="106"/>
      <c r="AF21" s="106"/>
      <c r="AG21" s="106"/>
      <c r="AH21" s="106"/>
      <c r="AI21" s="106"/>
      <c r="AJ21" s="106"/>
      <c r="AK21" s="106"/>
      <c r="AL21" s="106"/>
      <c r="AM21" s="109"/>
      <c r="AN21" s="106"/>
      <c r="AO21" s="128"/>
      <c r="AP21" s="128" t="str">
        <f t="shared" si="3"/>
        <v/>
      </c>
      <c r="AQ21" s="107"/>
      <c r="AR21" s="74"/>
      <c r="AS21" s="74"/>
      <c r="AT21" s="74"/>
      <c r="AU21" s="74"/>
    </row>
    <row r="22" spans="1:47" s="11" customFormat="1" ht="38.25" customHeight="1" x14ac:dyDescent="0.2">
      <c r="A22" s="76">
        <f t="shared" si="0"/>
        <v>10</v>
      </c>
      <c r="B22" s="76" t="str">
        <f t="shared" si="1"/>
        <v>EGSC.18.10.IR.AGRN082</v>
      </c>
      <c r="C22" s="69" t="s">
        <v>88</v>
      </c>
      <c r="D22" s="69"/>
      <c r="E22" s="69"/>
      <c r="F22" s="69"/>
      <c r="G22" s="69" t="s">
        <v>83</v>
      </c>
      <c r="H22" s="72"/>
      <c r="I22" s="72"/>
      <c r="J22" s="72"/>
      <c r="K22" s="72"/>
      <c r="L22" s="72"/>
      <c r="M22" s="141"/>
      <c r="N22" s="141"/>
      <c r="O22" s="141"/>
      <c r="P22" s="141"/>
      <c r="Q22" s="143"/>
      <c r="R22" s="143"/>
      <c r="S22" s="73"/>
      <c r="T22" s="97"/>
      <c r="U22" s="71" t="s">
        <v>84</v>
      </c>
      <c r="V22" s="72"/>
      <c r="W22" s="90"/>
      <c r="X22" s="80">
        <f t="shared" si="2"/>
        <v>0</v>
      </c>
      <c r="Y22" s="115"/>
      <c r="Z22" s="116"/>
      <c r="AA22" s="116"/>
      <c r="AB22" s="116"/>
      <c r="AC22" s="74"/>
      <c r="AD22" s="106"/>
      <c r="AE22" s="106"/>
      <c r="AF22" s="106"/>
      <c r="AG22" s="106"/>
      <c r="AH22" s="106"/>
      <c r="AI22" s="106"/>
      <c r="AJ22" s="106"/>
      <c r="AK22" s="106"/>
      <c r="AL22" s="106"/>
      <c r="AM22" s="109"/>
      <c r="AN22" s="106"/>
      <c r="AO22" s="128"/>
      <c r="AP22" s="128" t="str">
        <f t="shared" si="3"/>
        <v/>
      </c>
      <c r="AQ22" s="107"/>
      <c r="AR22" s="74"/>
      <c r="AS22" s="74"/>
      <c r="AT22" s="74"/>
      <c r="AU22" s="74"/>
    </row>
    <row r="23" spans="1:47" s="11" customFormat="1" ht="38.25" customHeight="1" x14ac:dyDescent="0.2">
      <c r="A23" s="76">
        <f t="shared" si="0"/>
        <v>11</v>
      </c>
      <c r="B23" s="76" t="str">
        <f t="shared" si="1"/>
        <v>EGSC.18.11.IR.AGRN082</v>
      </c>
      <c r="C23" s="69" t="s">
        <v>88</v>
      </c>
      <c r="D23" s="69"/>
      <c r="E23" s="69"/>
      <c r="F23" s="69"/>
      <c r="G23" s="69" t="s">
        <v>83</v>
      </c>
      <c r="H23" s="72"/>
      <c r="I23" s="72"/>
      <c r="J23" s="72"/>
      <c r="K23" s="72"/>
      <c r="L23" s="72"/>
      <c r="M23" s="141"/>
      <c r="N23" s="141"/>
      <c r="O23" s="141"/>
      <c r="P23" s="141"/>
      <c r="Q23" s="143"/>
      <c r="R23" s="143"/>
      <c r="S23" s="73"/>
      <c r="T23" s="97"/>
      <c r="U23" s="71" t="s">
        <v>84</v>
      </c>
      <c r="V23" s="72"/>
      <c r="W23" s="90"/>
      <c r="X23" s="80">
        <f t="shared" si="2"/>
        <v>0</v>
      </c>
      <c r="Y23" s="115"/>
      <c r="Z23" s="116"/>
      <c r="AA23" s="116"/>
      <c r="AB23" s="116"/>
      <c r="AC23" s="74"/>
      <c r="AD23" s="106"/>
      <c r="AE23" s="106"/>
      <c r="AF23" s="106"/>
      <c r="AG23" s="106"/>
      <c r="AH23" s="106"/>
      <c r="AI23" s="106"/>
      <c r="AJ23" s="106"/>
      <c r="AK23" s="106"/>
      <c r="AL23" s="106"/>
      <c r="AM23" s="109"/>
      <c r="AN23" s="106"/>
      <c r="AO23" s="128"/>
      <c r="AP23" s="128" t="str">
        <f t="shared" si="3"/>
        <v/>
      </c>
      <c r="AQ23" s="107"/>
      <c r="AR23" s="74"/>
      <c r="AS23" s="74"/>
      <c r="AT23" s="74"/>
      <c r="AU23" s="74"/>
    </row>
    <row r="24" spans="1:47" s="11" customFormat="1" ht="38.25" customHeight="1" x14ac:dyDescent="0.2">
      <c r="A24" s="76">
        <f t="shared" si="0"/>
        <v>12</v>
      </c>
      <c r="B24" s="76" t="str">
        <f t="shared" si="1"/>
        <v>EGSC.18.12.IR.AGRN082</v>
      </c>
      <c r="C24" s="69" t="s">
        <v>88</v>
      </c>
      <c r="D24" s="69"/>
      <c r="E24" s="69"/>
      <c r="F24" s="69"/>
      <c r="G24" s="69" t="s">
        <v>83</v>
      </c>
      <c r="H24" s="72"/>
      <c r="I24" s="72"/>
      <c r="J24" s="72"/>
      <c r="K24" s="72"/>
      <c r="L24" s="72"/>
      <c r="M24" s="141"/>
      <c r="N24" s="141"/>
      <c r="O24" s="141"/>
      <c r="P24" s="141"/>
      <c r="Q24" s="143"/>
      <c r="R24" s="143"/>
      <c r="S24" s="73"/>
      <c r="T24" s="97"/>
      <c r="U24" s="71" t="s">
        <v>84</v>
      </c>
      <c r="V24" s="72"/>
      <c r="W24" s="90"/>
      <c r="X24" s="80">
        <f t="shared" si="2"/>
        <v>0</v>
      </c>
      <c r="Y24" s="115"/>
      <c r="Z24" s="116"/>
      <c r="AA24" s="116"/>
      <c r="AB24" s="116"/>
      <c r="AC24" s="74"/>
      <c r="AD24" s="106"/>
      <c r="AE24" s="106"/>
      <c r="AF24" s="106"/>
      <c r="AG24" s="106"/>
      <c r="AH24" s="106"/>
      <c r="AI24" s="106"/>
      <c r="AJ24" s="106"/>
      <c r="AK24" s="106"/>
      <c r="AL24" s="106"/>
      <c r="AM24" s="109"/>
      <c r="AN24" s="106"/>
      <c r="AO24" s="128"/>
      <c r="AP24" s="128" t="str">
        <f t="shared" si="3"/>
        <v/>
      </c>
      <c r="AQ24" s="107"/>
      <c r="AR24" s="74"/>
      <c r="AS24" s="74"/>
      <c r="AT24" s="74"/>
      <c r="AU24" s="74"/>
    </row>
    <row r="25" spans="1:47" s="11" customFormat="1" ht="38.25" customHeight="1" x14ac:dyDescent="0.2">
      <c r="A25" s="76">
        <f t="shared" si="0"/>
        <v>13</v>
      </c>
      <c r="B25" s="76" t="str">
        <f t="shared" si="1"/>
        <v>EGSC.18.13.IR.AGRN082</v>
      </c>
      <c r="C25" s="69" t="s">
        <v>88</v>
      </c>
      <c r="D25" s="69"/>
      <c r="E25" s="69"/>
      <c r="F25" s="69"/>
      <c r="G25" s="69" t="s">
        <v>83</v>
      </c>
      <c r="H25" s="72"/>
      <c r="I25" s="72"/>
      <c r="J25" s="72"/>
      <c r="K25" s="72"/>
      <c r="L25" s="72"/>
      <c r="M25" s="141"/>
      <c r="N25" s="141"/>
      <c r="O25" s="141"/>
      <c r="P25" s="141"/>
      <c r="Q25" s="143"/>
      <c r="R25" s="143"/>
      <c r="S25" s="73"/>
      <c r="T25" s="97"/>
      <c r="U25" s="71" t="s">
        <v>84</v>
      </c>
      <c r="V25" s="72"/>
      <c r="W25" s="90"/>
      <c r="X25" s="80">
        <f t="shared" si="2"/>
        <v>0</v>
      </c>
      <c r="Y25" s="115"/>
      <c r="Z25" s="116"/>
      <c r="AA25" s="116"/>
      <c r="AB25" s="116"/>
      <c r="AC25" s="74"/>
      <c r="AD25" s="106"/>
      <c r="AE25" s="106"/>
      <c r="AF25" s="106"/>
      <c r="AG25" s="106"/>
      <c r="AH25" s="106"/>
      <c r="AI25" s="106"/>
      <c r="AJ25" s="106"/>
      <c r="AK25" s="106"/>
      <c r="AL25" s="106"/>
      <c r="AM25" s="109"/>
      <c r="AN25" s="106"/>
      <c r="AO25" s="128"/>
      <c r="AP25" s="128" t="str">
        <f t="shared" si="3"/>
        <v/>
      </c>
      <c r="AQ25" s="107"/>
      <c r="AR25" s="74"/>
      <c r="AS25" s="74"/>
      <c r="AT25" s="74"/>
      <c r="AU25" s="74"/>
    </row>
    <row r="26" spans="1:47" s="11" customFormat="1" ht="38.25" customHeight="1" x14ac:dyDescent="0.2">
      <c r="A26" s="76">
        <f t="shared" si="0"/>
        <v>14</v>
      </c>
      <c r="B26" s="76" t="str">
        <f t="shared" si="1"/>
        <v>EGSC.18.14.IR.AGRN082</v>
      </c>
      <c r="C26" s="69" t="s">
        <v>88</v>
      </c>
      <c r="D26" s="69"/>
      <c r="E26" s="69"/>
      <c r="F26" s="69"/>
      <c r="G26" s="69" t="s">
        <v>83</v>
      </c>
      <c r="H26" s="72"/>
      <c r="I26" s="72"/>
      <c r="J26" s="72"/>
      <c r="K26" s="72"/>
      <c r="L26" s="72"/>
      <c r="M26" s="141"/>
      <c r="N26" s="141"/>
      <c r="O26" s="141"/>
      <c r="P26" s="141"/>
      <c r="Q26" s="143"/>
      <c r="R26" s="143"/>
      <c r="S26" s="73"/>
      <c r="T26" s="97"/>
      <c r="U26" s="71" t="s">
        <v>84</v>
      </c>
      <c r="V26" s="72"/>
      <c r="W26" s="90"/>
      <c r="X26" s="80">
        <f t="shared" si="2"/>
        <v>0</v>
      </c>
      <c r="Y26" s="115"/>
      <c r="Z26" s="116"/>
      <c r="AA26" s="116"/>
      <c r="AB26" s="116"/>
      <c r="AC26" s="74"/>
      <c r="AD26" s="106"/>
      <c r="AE26" s="106"/>
      <c r="AF26" s="106"/>
      <c r="AG26" s="106"/>
      <c r="AH26" s="106"/>
      <c r="AI26" s="106"/>
      <c r="AJ26" s="106"/>
      <c r="AK26" s="106"/>
      <c r="AL26" s="106"/>
      <c r="AM26" s="109"/>
      <c r="AN26" s="106"/>
      <c r="AO26" s="128"/>
      <c r="AP26" s="128" t="str">
        <f t="shared" si="3"/>
        <v/>
      </c>
      <c r="AQ26" s="107"/>
      <c r="AR26" s="74"/>
      <c r="AS26" s="74"/>
      <c r="AT26" s="74"/>
      <c r="AU26" s="74"/>
    </row>
    <row r="27" spans="1:47" s="11" customFormat="1" ht="38.25" customHeight="1" x14ac:dyDescent="0.2">
      <c r="A27" s="76">
        <f t="shared" si="0"/>
        <v>15</v>
      </c>
      <c r="B27" s="76" t="str">
        <f t="shared" si="1"/>
        <v>EGSC.18.15.IR.AGRN082</v>
      </c>
      <c r="C27" s="69" t="s">
        <v>88</v>
      </c>
      <c r="D27" s="69"/>
      <c r="E27" s="69"/>
      <c r="F27" s="69"/>
      <c r="G27" s="69" t="s">
        <v>83</v>
      </c>
      <c r="H27" s="72"/>
      <c r="I27" s="72"/>
      <c r="J27" s="72"/>
      <c r="K27" s="72"/>
      <c r="L27" s="72"/>
      <c r="M27" s="141"/>
      <c r="N27" s="141"/>
      <c r="O27" s="141"/>
      <c r="P27" s="141"/>
      <c r="Q27" s="143"/>
      <c r="R27" s="143"/>
      <c r="S27" s="73"/>
      <c r="T27" s="97"/>
      <c r="U27" s="71" t="s">
        <v>84</v>
      </c>
      <c r="V27" s="72"/>
      <c r="W27" s="90"/>
      <c r="X27" s="80">
        <f t="shared" si="2"/>
        <v>0</v>
      </c>
      <c r="Y27" s="115"/>
      <c r="Z27" s="116"/>
      <c r="AA27" s="116"/>
      <c r="AB27" s="116"/>
      <c r="AC27" s="74"/>
      <c r="AD27" s="106"/>
      <c r="AE27" s="106"/>
      <c r="AF27" s="106"/>
      <c r="AG27" s="106"/>
      <c r="AH27" s="106"/>
      <c r="AI27" s="106"/>
      <c r="AJ27" s="106"/>
      <c r="AK27" s="106"/>
      <c r="AL27" s="106"/>
      <c r="AM27" s="109"/>
      <c r="AN27" s="106"/>
      <c r="AO27" s="128"/>
      <c r="AP27" s="128" t="str">
        <f t="shared" si="3"/>
        <v/>
      </c>
      <c r="AQ27" s="107"/>
      <c r="AR27" s="74"/>
      <c r="AS27" s="74"/>
      <c r="AT27" s="74"/>
      <c r="AU27" s="74"/>
    </row>
    <row r="28" spans="1:47" s="11" customFormat="1" ht="38.25" customHeight="1" x14ac:dyDescent="0.2">
      <c r="A28" s="76">
        <f t="shared" si="0"/>
        <v>16</v>
      </c>
      <c r="B28" s="76" t="str">
        <f t="shared" si="1"/>
        <v>EGSC.18.16.IR.AGRN082</v>
      </c>
      <c r="C28" s="69" t="s">
        <v>88</v>
      </c>
      <c r="D28" s="69"/>
      <c r="E28" s="69"/>
      <c r="F28" s="69"/>
      <c r="G28" s="69" t="s">
        <v>83</v>
      </c>
      <c r="H28" s="72"/>
      <c r="I28" s="72"/>
      <c r="J28" s="72"/>
      <c r="K28" s="72"/>
      <c r="L28" s="72"/>
      <c r="M28" s="141"/>
      <c r="N28" s="141"/>
      <c r="O28" s="141"/>
      <c r="P28" s="141"/>
      <c r="Q28" s="143"/>
      <c r="R28" s="143"/>
      <c r="S28" s="73"/>
      <c r="T28" s="97"/>
      <c r="U28" s="71" t="s">
        <v>84</v>
      </c>
      <c r="V28" s="72"/>
      <c r="W28" s="90"/>
      <c r="X28" s="80">
        <f t="shared" si="2"/>
        <v>0</v>
      </c>
      <c r="Y28" s="115"/>
      <c r="Z28" s="116"/>
      <c r="AA28" s="116"/>
      <c r="AB28" s="116"/>
      <c r="AC28" s="74"/>
      <c r="AD28" s="106"/>
      <c r="AE28" s="106"/>
      <c r="AF28" s="106"/>
      <c r="AG28" s="106"/>
      <c r="AH28" s="106"/>
      <c r="AI28" s="106"/>
      <c r="AJ28" s="106"/>
      <c r="AK28" s="106"/>
      <c r="AL28" s="106"/>
      <c r="AM28" s="109"/>
      <c r="AN28" s="106"/>
      <c r="AO28" s="128"/>
      <c r="AP28" s="128" t="str">
        <f t="shared" si="3"/>
        <v/>
      </c>
      <c r="AQ28" s="107"/>
      <c r="AR28" s="74"/>
      <c r="AS28" s="74"/>
      <c r="AT28" s="74"/>
      <c r="AU28" s="74"/>
    </row>
    <row r="29" spans="1:47" s="11" customFormat="1" ht="38.25" customHeight="1" x14ac:dyDescent="0.2">
      <c r="A29" s="76">
        <f t="shared" si="0"/>
        <v>17</v>
      </c>
      <c r="B29" s="76" t="str">
        <f t="shared" si="1"/>
        <v>EGSC.18.17.IR.AGRN082</v>
      </c>
      <c r="C29" s="69" t="s">
        <v>88</v>
      </c>
      <c r="D29" s="69"/>
      <c r="E29" s="69"/>
      <c r="F29" s="69"/>
      <c r="G29" s="69" t="s">
        <v>83</v>
      </c>
      <c r="H29" s="72"/>
      <c r="I29" s="72"/>
      <c r="J29" s="72"/>
      <c r="K29" s="72"/>
      <c r="L29" s="72"/>
      <c r="M29" s="141"/>
      <c r="N29" s="141"/>
      <c r="O29" s="141"/>
      <c r="P29" s="141"/>
      <c r="Q29" s="143"/>
      <c r="R29" s="143"/>
      <c r="S29" s="73"/>
      <c r="T29" s="97"/>
      <c r="U29" s="71" t="s">
        <v>84</v>
      </c>
      <c r="V29" s="72"/>
      <c r="W29" s="90"/>
      <c r="X29" s="80">
        <f t="shared" si="2"/>
        <v>0</v>
      </c>
      <c r="Y29" s="115"/>
      <c r="Z29" s="116"/>
      <c r="AA29" s="116"/>
      <c r="AB29" s="116"/>
      <c r="AC29" s="74"/>
      <c r="AD29" s="106"/>
      <c r="AE29" s="106"/>
      <c r="AF29" s="106"/>
      <c r="AG29" s="106"/>
      <c r="AH29" s="106"/>
      <c r="AI29" s="106"/>
      <c r="AJ29" s="106"/>
      <c r="AK29" s="106"/>
      <c r="AL29" s="106"/>
      <c r="AM29" s="109"/>
      <c r="AN29" s="106"/>
      <c r="AO29" s="128"/>
      <c r="AP29" s="128" t="str">
        <f t="shared" si="3"/>
        <v/>
      </c>
      <c r="AQ29" s="107"/>
      <c r="AR29" s="74"/>
      <c r="AS29" s="74"/>
      <c r="AT29" s="74"/>
      <c r="AU29" s="74"/>
    </row>
    <row r="30" spans="1:47" s="11" customFormat="1" ht="38.25" customHeight="1" x14ac:dyDescent="0.2">
      <c r="A30" s="76">
        <f t="shared" si="0"/>
        <v>18</v>
      </c>
      <c r="B30" s="76" t="str">
        <f t="shared" si="1"/>
        <v>EGSC.18.18.IR.AGRN082</v>
      </c>
      <c r="C30" s="69" t="s">
        <v>88</v>
      </c>
      <c r="D30" s="69"/>
      <c r="E30" s="69"/>
      <c r="F30" s="69"/>
      <c r="G30" s="69" t="s">
        <v>83</v>
      </c>
      <c r="H30" s="72"/>
      <c r="I30" s="72"/>
      <c r="J30" s="72"/>
      <c r="K30" s="72"/>
      <c r="L30" s="72"/>
      <c r="M30" s="141"/>
      <c r="N30" s="141"/>
      <c r="O30" s="141"/>
      <c r="P30" s="141"/>
      <c r="Q30" s="143"/>
      <c r="R30" s="143"/>
      <c r="S30" s="73"/>
      <c r="T30" s="97"/>
      <c r="U30" s="71" t="s">
        <v>84</v>
      </c>
      <c r="V30" s="72"/>
      <c r="W30" s="90"/>
      <c r="X30" s="80">
        <f t="shared" si="2"/>
        <v>0</v>
      </c>
      <c r="Y30" s="115"/>
      <c r="Z30" s="116"/>
      <c r="AA30" s="116"/>
      <c r="AB30" s="116"/>
      <c r="AC30" s="74"/>
      <c r="AD30" s="106"/>
      <c r="AE30" s="106"/>
      <c r="AF30" s="106"/>
      <c r="AG30" s="106"/>
      <c r="AH30" s="106"/>
      <c r="AI30" s="106"/>
      <c r="AJ30" s="106"/>
      <c r="AK30" s="106"/>
      <c r="AL30" s="106"/>
      <c r="AM30" s="109"/>
      <c r="AN30" s="106"/>
      <c r="AO30" s="128"/>
      <c r="AP30" s="128" t="str">
        <f t="shared" si="3"/>
        <v/>
      </c>
      <c r="AQ30" s="107"/>
      <c r="AR30" s="74"/>
      <c r="AS30" s="74"/>
      <c r="AT30" s="74"/>
      <c r="AU30" s="74"/>
    </row>
    <row r="31" spans="1:47" s="11" customFormat="1" ht="38.25" customHeight="1" x14ac:dyDescent="0.2">
      <c r="A31" s="76">
        <f t="shared" si="0"/>
        <v>19</v>
      </c>
      <c r="B31" s="76" t="str">
        <f t="shared" si="1"/>
        <v>EGSC.18.19.IR.AGRN082</v>
      </c>
      <c r="C31" s="69" t="s">
        <v>88</v>
      </c>
      <c r="D31" s="69"/>
      <c r="E31" s="69"/>
      <c r="F31" s="69"/>
      <c r="G31" s="69" t="s">
        <v>83</v>
      </c>
      <c r="H31" s="72"/>
      <c r="I31" s="72"/>
      <c r="J31" s="72"/>
      <c r="K31" s="72"/>
      <c r="L31" s="72"/>
      <c r="M31" s="141"/>
      <c r="N31" s="141"/>
      <c r="O31" s="141"/>
      <c r="P31" s="141"/>
      <c r="Q31" s="143"/>
      <c r="R31" s="143"/>
      <c r="S31" s="73"/>
      <c r="T31" s="97"/>
      <c r="U31" s="71" t="s">
        <v>84</v>
      </c>
      <c r="V31" s="72"/>
      <c r="W31" s="90"/>
      <c r="X31" s="80">
        <f t="shared" si="2"/>
        <v>0</v>
      </c>
      <c r="Y31" s="115"/>
      <c r="Z31" s="116"/>
      <c r="AA31" s="116"/>
      <c r="AB31" s="116"/>
      <c r="AC31" s="74"/>
      <c r="AD31" s="106"/>
      <c r="AE31" s="106"/>
      <c r="AF31" s="106"/>
      <c r="AG31" s="106"/>
      <c r="AH31" s="106"/>
      <c r="AI31" s="106"/>
      <c r="AJ31" s="106"/>
      <c r="AK31" s="106"/>
      <c r="AL31" s="106"/>
      <c r="AM31" s="109"/>
      <c r="AN31" s="106"/>
      <c r="AO31" s="128"/>
      <c r="AP31" s="128" t="str">
        <f t="shared" si="3"/>
        <v/>
      </c>
      <c r="AQ31" s="107"/>
      <c r="AR31" s="74"/>
      <c r="AS31" s="74"/>
      <c r="AT31" s="74"/>
      <c r="AU31" s="74"/>
    </row>
    <row r="32" spans="1:47" s="11" customFormat="1" ht="38.25" customHeight="1" x14ac:dyDescent="0.2">
      <c r="A32" s="76">
        <f t="shared" si="0"/>
        <v>20</v>
      </c>
      <c r="B32" s="76" t="str">
        <f t="shared" si="1"/>
        <v>EGSC.18.20.IR.AGRN082</v>
      </c>
      <c r="C32" s="69" t="s">
        <v>88</v>
      </c>
      <c r="D32" s="69"/>
      <c r="E32" s="69"/>
      <c r="F32" s="69"/>
      <c r="G32" s="69" t="s">
        <v>83</v>
      </c>
      <c r="H32" s="72"/>
      <c r="I32" s="72"/>
      <c r="J32" s="72"/>
      <c r="K32" s="72"/>
      <c r="L32" s="72"/>
      <c r="M32" s="141"/>
      <c r="N32" s="141"/>
      <c r="O32" s="141"/>
      <c r="P32" s="141"/>
      <c r="Q32" s="143"/>
      <c r="R32" s="143"/>
      <c r="S32" s="73"/>
      <c r="T32" s="97"/>
      <c r="U32" s="71" t="s">
        <v>84</v>
      </c>
      <c r="V32" s="72"/>
      <c r="W32" s="90"/>
      <c r="X32" s="80">
        <f t="shared" si="2"/>
        <v>0</v>
      </c>
      <c r="Y32" s="115"/>
      <c r="Z32" s="116"/>
      <c r="AA32" s="116"/>
      <c r="AB32" s="116"/>
      <c r="AC32" s="74"/>
      <c r="AD32" s="106"/>
      <c r="AE32" s="106"/>
      <c r="AF32" s="106"/>
      <c r="AG32" s="106"/>
      <c r="AH32" s="106"/>
      <c r="AI32" s="106"/>
      <c r="AJ32" s="106"/>
      <c r="AK32" s="106"/>
      <c r="AL32" s="106"/>
      <c r="AM32" s="109"/>
      <c r="AN32" s="106"/>
      <c r="AO32" s="128"/>
      <c r="AP32" s="128" t="str">
        <f t="shared" si="3"/>
        <v/>
      </c>
      <c r="AQ32" s="107"/>
      <c r="AR32" s="74"/>
      <c r="AS32" s="74"/>
      <c r="AT32" s="74"/>
      <c r="AU32" s="74"/>
    </row>
    <row r="33" spans="1:47" s="11" customFormat="1" ht="38.25" customHeight="1" x14ac:dyDescent="0.2">
      <c r="A33" s="76">
        <f t="shared" si="0"/>
        <v>21</v>
      </c>
      <c r="B33" s="76" t="str">
        <f t="shared" si="1"/>
        <v>EGSC.18.21.IR.AGRN082</v>
      </c>
      <c r="C33" s="69" t="s">
        <v>88</v>
      </c>
      <c r="D33" s="69"/>
      <c r="E33" s="69"/>
      <c r="F33" s="69"/>
      <c r="G33" s="69" t="s">
        <v>83</v>
      </c>
      <c r="H33" s="72"/>
      <c r="I33" s="72"/>
      <c r="J33" s="72"/>
      <c r="K33" s="72"/>
      <c r="L33" s="72"/>
      <c r="M33" s="141"/>
      <c r="N33" s="141"/>
      <c r="O33" s="141"/>
      <c r="P33" s="141"/>
      <c r="Q33" s="143"/>
      <c r="R33" s="143"/>
      <c r="S33" s="73"/>
      <c r="T33" s="97"/>
      <c r="U33" s="71" t="s">
        <v>84</v>
      </c>
      <c r="V33" s="72"/>
      <c r="W33" s="90"/>
      <c r="X33" s="80">
        <f t="shared" si="2"/>
        <v>0</v>
      </c>
      <c r="Y33" s="115"/>
      <c r="Z33" s="116"/>
      <c r="AA33" s="116"/>
      <c r="AB33" s="116"/>
      <c r="AC33" s="74"/>
      <c r="AD33" s="106"/>
      <c r="AE33" s="106"/>
      <c r="AF33" s="106"/>
      <c r="AG33" s="106"/>
      <c r="AH33" s="106"/>
      <c r="AI33" s="106"/>
      <c r="AJ33" s="106"/>
      <c r="AK33" s="106"/>
      <c r="AL33" s="106"/>
      <c r="AM33" s="109"/>
      <c r="AN33" s="106"/>
      <c r="AO33" s="128"/>
      <c r="AP33" s="128" t="str">
        <f t="shared" si="3"/>
        <v/>
      </c>
      <c r="AQ33" s="107"/>
      <c r="AR33" s="74"/>
      <c r="AS33" s="74"/>
      <c r="AT33" s="74"/>
      <c r="AU33" s="74"/>
    </row>
    <row r="34" spans="1:47" s="11" customFormat="1" ht="38.25" customHeight="1" x14ac:dyDescent="0.2">
      <c r="A34" s="76">
        <f t="shared" si="0"/>
        <v>22</v>
      </c>
      <c r="B34" s="76" t="str">
        <f t="shared" si="1"/>
        <v>EGSC.18.22.IR.AGRN082</v>
      </c>
      <c r="C34" s="69" t="s">
        <v>88</v>
      </c>
      <c r="D34" s="69"/>
      <c r="E34" s="69"/>
      <c r="F34" s="69"/>
      <c r="G34" s="69" t="s">
        <v>83</v>
      </c>
      <c r="H34" s="72"/>
      <c r="I34" s="72"/>
      <c r="J34" s="72"/>
      <c r="K34" s="72"/>
      <c r="L34" s="72"/>
      <c r="M34" s="141"/>
      <c r="N34" s="141"/>
      <c r="O34" s="141"/>
      <c r="P34" s="141"/>
      <c r="Q34" s="143"/>
      <c r="R34" s="143"/>
      <c r="S34" s="73"/>
      <c r="T34" s="97"/>
      <c r="U34" s="71" t="s">
        <v>84</v>
      </c>
      <c r="V34" s="72"/>
      <c r="W34" s="90"/>
      <c r="X34" s="80">
        <f t="shared" si="2"/>
        <v>0</v>
      </c>
      <c r="Y34" s="115"/>
      <c r="Z34" s="116"/>
      <c r="AA34" s="116"/>
      <c r="AB34" s="116"/>
      <c r="AC34" s="74"/>
      <c r="AD34" s="106"/>
      <c r="AE34" s="106"/>
      <c r="AF34" s="106"/>
      <c r="AG34" s="106"/>
      <c r="AH34" s="106"/>
      <c r="AI34" s="106"/>
      <c r="AJ34" s="106"/>
      <c r="AK34" s="106"/>
      <c r="AL34" s="106"/>
      <c r="AM34" s="109"/>
      <c r="AN34" s="106"/>
      <c r="AO34" s="128"/>
      <c r="AP34" s="128" t="str">
        <f t="shared" si="3"/>
        <v/>
      </c>
      <c r="AQ34" s="107"/>
      <c r="AR34" s="74"/>
      <c r="AS34" s="74"/>
      <c r="AT34" s="74"/>
      <c r="AU34" s="74"/>
    </row>
    <row r="35" spans="1:47" s="11" customFormat="1" ht="38.25" customHeight="1" x14ac:dyDescent="0.2">
      <c r="A35" s="76">
        <f t="shared" si="0"/>
        <v>23</v>
      </c>
      <c r="B35" s="76" t="str">
        <f t="shared" si="1"/>
        <v>EGSC.18.23.IR.AGRN082</v>
      </c>
      <c r="C35" s="69" t="s">
        <v>88</v>
      </c>
      <c r="D35" s="69"/>
      <c r="E35" s="69"/>
      <c r="F35" s="69"/>
      <c r="G35" s="69" t="s">
        <v>83</v>
      </c>
      <c r="H35" s="72"/>
      <c r="I35" s="72"/>
      <c r="J35" s="72"/>
      <c r="K35" s="72"/>
      <c r="L35" s="72"/>
      <c r="M35" s="141"/>
      <c r="N35" s="141"/>
      <c r="O35" s="141"/>
      <c r="P35" s="141"/>
      <c r="Q35" s="143"/>
      <c r="R35" s="143"/>
      <c r="S35" s="73"/>
      <c r="T35" s="97"/>
      <c r="U35" s="71" t="s">
        <v>84</v>
      </c>
      <c r="V35" s="72"/>
      <c r="W35" s="90"/>
      <c r="X35" s="80">
        <f t="shared" si="2"/>
        <v>0</v>
      </c>
      <c r="Y35" s="115"/>
      <c r="Z35" s="116"/>
      <c r="AA35" s="116"/>
      <c r="AB35" s="116"/>
      <c r="AC35" s="74"/>
      <c r="AD35" s="106"/>
      <c r="AE35" s="106"/>
      <c r="AF35" s="106"/>
      <c r="AG35" s="106"/>
      <c r="AH35" s="106"/>
      <c r="AI35" s="106"/>
      <c r="AJ35" s="106"/>
      <c r="AK35" s="106"/>
      <c r="AL35" s="106"/>
      <c r="AM35" s="109"/>
      <c r="AN35" s="106"/>
      <c r="AO35" s="128"/>
      <c r="AP35" s="128" t="str">
        <f t="shared" si="3"/>
        <v/>
      </c>
      <c r="AQ35" s="107"/>
      <c r="AR35" s="74"/>
      <c r="AS35" s="74"/>
      <c r="AT35" s="74"/>
      <c r="AU35" s="74"/>
    </row>
    <row r="36" spans="1:47" s="11" customFormat="1" ht="38.25" customHeight="1" x14ac:dyDescent="0.2">
      <c r="A36" s="76">
        <f t="shared" si="0"/>
        <v>24</v>
      </c>
      <c r="B36" s="76" t="str">
        <f t="shared" si="1"/>
        <v>EGSC.18.24.IR.AGRN082</v>
      </c>
      <c r="C36" s="69" t="s">
        <v>88</v>
      </c>
      <c r="D36" s="69"/>
      <c r="E36" s="69"/>
      <c r="F36" s="69"/>
      <c r="G36" s="69" t="s">
        <v>83</v>
      </c>
      <c r="H36" s="72"/>
      <c r="I36" s="72"/>
      <c r="J36" s="72"/>
      <c r="K36" s="72"/>
      <c r="L36" s="72"/>
      <c r="M36" s="141"/>
      <c r="N36" s="141"/>
      <c r="O36" s="141"/>
      <c r="P36" s="141"/>
      <c r="Q36" s="143"/>
      <c r="R36" s="143"/>
      <c r="S36" s="73"/>
      <c r="T36" s="97"/>
      <c r="U36" s="71" t="s">
        <v>84</v>
      </c>
      <c r="V36" s="72"/>
      <c r="W36" s="90"/>
      <c r="X36" s="80">
        <f t="shared" si="2"/>
        <v>0</v>
      </c>
      <c r="Y36" s="115"/>
      <c r="Z36" s="116"/>
      <c r="AA36" s="116"/>
      <c r="AB36" s="116"/>
      <c r="AC36" s="74"/>
      <c r="AD36" s="106"/>
      <c r="AE36" s="106"/>
      <c r="AF36" s="106"/>
      <c r="AG36" s="106"/>
      <c r="AH36" s="106"/>
      <c r="AI36" s="106"/>
      <c r="AJ36" s="106"/>
      <c r="AK36" s="106"/>
      <c r="AL36" s="106"/>
      <c r="AM36" s="109"/>
      <c r="AN36" s="106"/>
      <c r="AO36" s="128"/>
      <c r="AP36" s="128" t="str">
        <f t="shared" si="3"/>
        <v/>
      </c>
      <c r="AQ36" s="107"/>
      <c r="AR36" s="74"/>
      <c r="AS36" s="74"/>
      <c r="AT36" s="74"/>
      <c r="AU36" s="74"/>
    </row>
    <row r="37" spans="1:47" s="11" customFormat="1" ht="38.25" customHeight="1" x14ac:dyDescent="0.2">
      <c r="A37" s="76">
        <f t="shared" si="0"/>
        <v>25</v>
      </c>
      <c r="B37" s="76" t="str">
        <f t="shared" si="1"/>
        <v>EGSC.18.25.IR.AGRN082</v>
      </c>
      <c r="C37" s="69" t="s">
        <v>88</v>
      </c>
      <c r="D37" s="69"/>
      <c r="E37" s="69"/>
      <c r="F37" s="69"/>
      <c r="G37" s="69" t="s">
        <v>83</v>
      </c>
      <c r="H37" s="72"/>
      <c r="I37" s="72"/>
      <c r="J37" s="72"/>
      <c r="K37" s="72"/>
      <c r="L37" s="72"/>
      <c r="M37" s="141"/>
      <c r="N37" s="141"/>
      <c r="O37" s="141"/>
      <c r="P37" s="141"/>
      <c r="Q37" s="143"/>
      <c r="R37" s="143"/>
      <c r="S37" s="73"/>
      <c r="T37" s="97"/>
      <c r="U37" s="71" t="s">
        <v>84</v>
      </c>
      <c r="V37" s="72"/>
      <c r="W37" s="90"/>
      <c r="X37" s="80">
        <f t="shared" si="2"/>
        <v>0</v>
      </c>
      <c r="Y37" s="115"/>
      <c r="Z37" s="116"/>
      <c r="AA37" s="116"/>
      <c r="AB37" s="116"/>
      <c r="AC37" s="74"/>
      <c r="AD37" s="106"/>
      <c r="AE37" s="106"/>
      <c r="AF37" s="106"/>
      <c r="AG37" s="106"/>
      <c r="AH37" s="106"/>
      <c r="AI37" s="106"/>
      <c r="AJ37" s="106"/>
      <c r="AK37" s="106"/>
      <c r="AL37" s="106"/>
      <c r="AM37" s="109"/>
      <c r="AN37" s="106"/>
      <c r="AO37" s="128"/>
      <c r="AP37" s="128" t="str">
        <f t="shared" si="3"/>
        <v/>
      </c>
      <c r="AQ37" s="107"/>
      <c r="AR37" s="74"/>
      <c r="AS37" s="74"/>
      <c r="AT37" s="74"/>
      <c r="AU37" s="74"/>
    </row>
    <row r="38" spans="1:47" s="11" customFormat="1" ht="38.25" customHeight="1" x14ac:dyDescent="0.2">
      <c r="A38" s="76">
        <f t="shared" si="0"/>
        <v>26</v>
      </c>
      <c r="B38" s="76" t="str">
        <f t="shared" si="1"/>
        <v>EGSC.18.26.IR.AGRN082</v>
      </c>
      <c r="C38" s="69" t="s">
        <v>88</v>
      </c>
      <c r="D38" s="69"/>
      <c r="E38" s="69"/>
      <c r="F38" s="69"/>
      <c r="G38" s="69" t="s">
        <v>83</v>
      </c>
      <c r="H38" s="72"/>
      <c r="I38" s="72"/>
      <c r="J38" s="72"/>
      <c r="K38" s="72"/>
      <c r="L38" s="72"/>
      <c r="M38" s="141"/>
      <c r="N38" s="141"/>
      <c r="O38" s="141"/>
      <c r="P38" s="141"/>
      <c r="Q38" s="143"/>
      <c r="R38" s="143"/>
      <c r="S38" s="73"/>
      <c r="T38" s="97"/>
      <c r="U38" s="71" t="s">
        <v>84</v>
      </c>
      <c r="V38" s="72"/>
      <c r="W38" s="90"/>
      <c r="X38" s="80">
        <f t="shared" si="2"/>
        <v>0</v>
      </c>
      <c r="Y38" s="115"/>
      <c r="Z38" s="116"/>
      <c r="AA38" s="116"/>
      <c r="AB38" s="116"/>
      <c r="AC38" s="74"/>
      <c r="AD38" s="106"/>
      <c r="AE38" s="106"/>
      <c r="AF38" s="106"/>
      <c r="AG38" s="106"/>
      <c r="AH38" s="106"/>
      <c r="AI38" s="106"/>
      <c r="AJ38" s="106"/>
      <c r="AK38" s="106"/>
      <c r="AL38" s="106"/>
      <c r="AM38" s="109"/>
      <c r="AN38" s="106"/>
      <c r="AO38" s="128"/>
      <c r="AP38" s="128" t="str">
        <f t="shared" si="3"/>
        <v/>
      </c>
      <c r="AQ38" s="107"/>
      <c r="AR38" s="74"/>
      <c r="AS38" s="74"/>
      <c r="AT38" s="74"/>
      <c r="AU38" s="74"/>
    </row>
    <row r="39" spans="1:47" s="11" customFormat="1" ht="38.25" customHeight="1" x14ac:dyDescent="0.2">
      <c r="A39" s="76">
        <f t="shared" si="0"/>
        <v>27</v>
      </c>
      <c r="B39" s="76" t="str">
        <f t="shared" si="1"/>
        <v>EGSC.18.27.IR.AGRN082</v>
      </c>
      <c r="C39" s="69" t="s">
        <v>88</v>
      </c>
      <c r="D39" s="69"/>
      <c r="E39" s="69"/>
      <c r="F39" s="69"/>
      <c r="G39" s="69" t="s">
        <v>83</v>
      </c>
      <c r="H39" s="72"/>
      <c r="I39" s="72"/>
      <c r="J39" s="72"/>
      <c r="K39" s="72"/>
      <c r="L39" s="72"/>
      <c r="M39" s="141"/>
      <c r="N39" s="141"/>
      <c r="O39" s="141"/>
      <c r="P39" s="141"/>
      <c r="Q39" s="143"/>
      <c r="R39" s="143"/>
      <c r="S39" s="73"/>
      <c r="T39" s="97"/>
      <c r="U39" s="71" t="s">
        <v>84</v>
      </c>
      <c r="V39" s="72"/>
      <c r="W39" s="90"/>
      <c r="X39" s="80">
        <f t="shared" si="2"/>
        <v>0</v>
      </c>
      <c r="Y39" s="115"/>
      <c r="Z39" s="116"/>
      <c r="AA39" s="116"/>
      <c r="AB39" s="116"/>
      <c r="AC39" s="74"/>
      <c r="AD39" s="106"/>
      <c r="AE39" s="106"/>
      <c r="AF39" s="106"/>
      <c r="AG39" s="106"/>
      <c r="AH39" s="106"/>
      <c r="AI39" s="106"/>
      <c r="AJ39" s="106"/>
      <c r="AK39" s="106"/>
      <c r="AL39" s="106"/>
      <c r="AM39" s="109"/>
      <c r="AN39" s="106"/>
      <c r="AO39" s="128"/>
      <c r="AP39" s="128" t="str">
        <f t="shared" si="3"/>
        <v/>
      </c>
      <c r="AQ39" s="107"/>
      <c r="AR39" s="74"/>
      <c r="AS39" s="74"/>
      <c r="AT39" s="74"/>
      <c r="AU39" s="74"/>
    </row>
    <row r="40" spans="1:47" s="11" customFormat="1" ht="38.25" customHeight="1" x14ac:dyDescent="0.2">
      <c r="A40" s="76">
        <f t="shared" si="0"/>
        <v>28</v>
      </c>
      <c r="B40" s="76" t="str">
        <f t="shared" si="1"/>
        <v>EGSC.18.28.IR.AGRN082</v>
      </c>
      <c r="C40" s="69" t="s">
        <v>88</v>
      </c>
      <c r="D40" s="69"/>
      <c r="E40" s="69"/>
      <c r="F40" s="69"/>
      <c r="G40" s="69" t="s">
        <v>83</v>
      </c>
      <c r="H40" s="72"/>
      <c r="I40" s="72"/>
      <c r="J40" s="72"/>
      <c r="K40" s="72"/>
      <c r="L40" s="72"/>
      <c r="M40" s="141"/>
      <c r="N40" s="141"/>
      <c r="O40" s="141"/>
      <c r="P40" s="141"/>
      <c r="Q40" s="143"/>
      <c r="R40" s="143"/>
      <c r="S40" s="73"/>
      <c r="T40" s="97"/>
      <c r="U40" s="71" t="s">
        <v>84</v>
      </c>
      <c r="V40" s="72"/>
      <c r="W40" s="90"/>
      <c r="X40" s="80">
        <f t="shared" si="2"/>
        <v>0</v>
      </c>
      <c r="Y40" s="115"/>
      <c r="Z40" s="116"/>
      <c r="AA40" s="116"/>
      <c r="AB40" s="116"/>
      <c r="AC40" s="74"/>
      <c r="AD40" s="106"/>
      <c r="AE40" s="106"/>
      <c r="AF40" s="106"/>
      <c r="AG40" s="106"/>
      <c r="AH40" s="106"/>
      <c r="AI40" s="106"/>
      <c r="AJ40" s="106"/>
      <c r="AK40" s="106"/>
      <c r="AL40" s="106"/>
      <c r="AM40" s="109"/>
      <c r="AN40" s="106"/>
      <c r="AO40" s="128"/>
      <c r="AP40" s="128" t="str">
        <f t="shared" si="3"/>
        <v/>
      </c>
      <c r="AQ40" s="107"/>
      <c r="AR40" s="74"/>
      <c r="AS40" s="74"/>
      <c r="AT40" s="74"/>
      <c r="AU40" s="74"/>
    </row>
    <row r="41" spans="1:47" s="11" customFormat="1" ht="38.25" customHeight="1" x14ac:dyDescent="0.2">
      <c r="A41" s="76">
        <f t="shared" si="0"/>
        <v>29</v>
      </c>
      <c r="B41" s="76" t="str">
        <f t="shared" si="1"/>
        <v>EGSC.18.29.IR.AGRN082</v>
      </c>
      <c r="C41" s="69" t="s">
        <v>88</v>
      </c>
      <c r="D41" s="69"/>
      <c r="E41" s="69"/>
      <c r="F41" s="69"/>
      <c r="G41" s="69" t="s">
        <v>83</v>
      </c>
      <c r="H41" s="72"/>
      <c r="I41" s="72"/>
      <c r="J41" s="72"/>
      <c r="K41" s="72"/>
      <c r="L41" s="72"/>
      <c r="M41" s="141"/>
      <c r="N41" s="141"/>
      <c r="O41" s="141"/>
      <c r="P41" s="141"/>
      <c r="Q41" s="143"/>
      <c r="R41" s="143"/>
      <c r="S41" s="73"/>
      <c r="T41" s="97"/>
      <c r="U41" s="71" t="s">
        <v>84</v>
      </c>
      <c r="V41" s="72"/>
      <c r="W41" s="90"/>
      <c r="X41" s="80">
        <f t="shared" si="2"/>
        <v>0</v>
      </c>
      <c r="Y41" s="115"/>
      <c r="Z41" s="116"/>
      <c r="AA41" s="116"/>
      <c r="AB41" s="116"/>
      <c r="AC41" s="74"/>
      <c r="AD41" s="106"/>
      <c r="AE41" s="106"/>
      <c r="AF41" s="106"/>
      <c r="AG41" s="106"/>
      <c r="AH41" s="106"/>
      <c r="AI41" s="106"/>
      <c r="AJ41" s="106"/>
      <c r="AK41" s="106"/>
      <c r="AL41" s="106"/>
      <c r="AM41" s="109"/>
      <c r="AN41" s="106"/>
      <c r="AO41" s="128"/>
      <c r="AP41" s="128" t="str">
        <f t="shared" si="3"/>
        <v/>
      </c>
      <c r="AQ41" s="107"/>
      <c r="AR41" s="74"/>
      <c r="AS41" s="74"/>
      <c r="AT41" s="74"/>
      <c r="AU41" s="74"/>
    </row>
    <row r="42" spans="1:47" s="11" customFormat="1" ht="38.25" customHeight="1" x14ac:dyDescent="0.2">
      <c r="A42" s="76">
        <f t="shared" si="0"/>
        <v>30</v>
      </c>
      <c r="B42" s="76" t="str">
        <f t="shared" si="1"/>
        <v>EGSC.18.30.IR.AGRN082</v>
      </c>
      <c r="C42" s="69" t="s">
        <v>88</v>
      </c>
      <c r="D42" s="69"/>
      <c r="E42" s="69"/>
      <c r="F42" s="69"/>
      <c r="G42" s="69" t="s">
        <v>83</v>
      </c>
      <c r="H42" s="72"/>
      <c r="I42" s="72"/>
      <c r="J42" s="72"/>
      <c r="K42" s="72"/>
      <c r="L42" s="72"/>
      <c r="M42" s="141"/>
      <c r="N42" s="141"/>
      <c r="O42" s="141"/>
      <c r="P42" s="141"/>
      <c r="Q42" s="143"/>
      <c r="R42" s="143"/>
      <c r="S42" s="73"/>
      <c r="T42" s="97"/>
      <c r="U42" s="71" t="s">
        <v>84</v>
      </c>
      <c r="V42" s="72"/>
      <c r="W42" s="90"/>
      <c r="X42" s="80">
        <f t="shared" si="2"/>
        <v>0</v>
      </c>
      <c r="Y42" s="115"/>
      <c r="Z42" s="116"/>
      <c r="AA42" s="116"/>
      <c r="AB42" s="116"/>
      <c r="AC42" s="74"/>
      <c r="AD42" s="106"/>
      <c r="AE42" s="106"/>
      <c r="AF42" s="106"/>
      <c r="AG42" s="106"/>
      <c r="AH42" s="106"/>
      <c r="AI42" s="106"/>
      <c r="AJ42" s="106"/>
      <c r="AK42" s="106"/>
      <c r="AL42" s="106"/>
      <c r="AM42" s="109"/>
      <c r="AN42" s="106"/>
      <c r="AO42" s="128"/>
      <c r="AP42" s="128" t="str">
        <f t="shared" si="3"/>
        <v/>
      </c>
      <c r="AQ42" s="107"/>
      <c r="AR42" s="74"/>
      <c r="AS42" s="74"/>
      <c r="AT42" s="74"/>
      <c r="AU42" s="74"/>
    </row>
    <row r="43" spans="1:47" s="11" customFormat="1" ht="38.25" customHeight="1" x14ac:dyDescent="0.2">
      <c r="A43" s="76">
        <f t="shared" si="0"/>
        <v>31</v>
      </c>
      <c r="B43" s="76" t="str">
        <f t="shared" si="1"/>
        <v>EGSC.18.31.IR.AGRN082</v>
      </c>
      <c r="C43" s="69" t="s">
        <v>88</v>
      </c>
      <c r="D43" s="69"/>
      <c r="E43" s="69"/>
      <c r="F43" s="69"/>
      <c r="G43" s="69" t="s">
        <v>83</v>
      </c>
      <c r="H43" s="72"/>
      <c r="I43" s="72"/>
      <c r="J43" s="72"/>
      <c r="K43" s="72"/>
      <c r="L43" s="72"/>
      <c r="M43" s="141"/>
      <c r="N43" s="141"/>
      <c r="O43" s="141"/>
      <c r="P43" s="141"/>
      <c r="Q43" s="143"/>
      <c r="R43" s="143"/>
      <c r="S43" s="73"/>
      <c r="T43" s="97"/>
      <c r="U43" s="71" t="s">
        <v>84</v>
      </c>
      <c r="V43" s="72"/>
      <c r="W43" s="90"/>
      <c r="X43" s="80">
        <f t="shared" si="2"/>
        <v>0</v>
      </c>
      <c r="Y43" s="115"/>
      <c r="Z43" s="116"/>
      <c r="AA43" s="116"/>
      <c r="AB43" s="116"/>
      <c r="AC43" s="74"/>
      <c r="AD43" s="106"/>
      <c r="AE43" s="106"/>
      <c r="AF43" s="106"/>
      <c r="AG43" s="106"/>
      <c r="AH43" s="106"/>
      <c r="AI43" s="106"/>
      <c r="AJ43" s="106"/>
      <c r="AK43" s="106"/>
      <c r="AL43" s="106"/>
      <c r="AM43" s="109"/>
      <c r="AN43" s="106"/>
      <c r="AO43" s="128"/>
      <c r="AP43" s="128" t="str">
        <f t="shared" si="3"/>
        <v/>
      </c>
      <c r="AQ43" s="107"/>
      <c r="AR43" s="74"/>
      <c r="AS43" s="74"/>
      <c r="AT43" s="74"/>
      <c r="AU43" s="74"/>
    </row>
    <row r="44" spans="1:47" s="11" customFormat="1" ht="38.25" customHeight="1" x14ac:dyDescent="0.2">
      <c r="A44" s="76">
        <f t="shared" si="0"/>
        <v>32</v>
      </c>
      <c r="B44" s="76" t="str">
        <f t="shared" si="1"/>
        <v>EGSC.18.32.IR.AGRN082</v>
      </c>
      <c r="C44" s="69" t="s">
        <v>88</v>
      </c>
      <c r="D44" s="69"/>
      <c r="E44" s="69"/>
      <c r="F44" s="69"/>
      <c r="G44" s="69" t="s">
        <v>83</v>
      </c>
      <c r="H44" s="72"/>
      <c r="I44" s="72"/>
      <c r="J44" s="72"/>
      <c r="K44" s="72"/>
      <c r="L44" s="72"/>
      <c r="M44" s="141"/>
      <c r="N44" s="141"/>
      <c r="O44" s="141"/>
      <c r="P44" s="141"/>
      <c r="Q44" s="143"/>
      <c r="R44" s="143"/>
      <c r="S44" s="73"/>
      <c r="T44" s="97"/>
      <c r="U44" s="71" t="s">
        <v>84</v>
      </c>
      <c r="V44" s="72"/>
      <c r="W44" s="90"/>
      <c r="X44" s="80">
        <f t="shared" si="2"/>
        <v>0</v>
      </c>
      <c r="Y44" s="115"/>
      <c r="Z44" s="116"/>
      <c r="AA44" s="116"/>
      <c r="AB44" s="116"/>
      <c r="AC44" s="74"/>
      <c r="AD44" s="106"/>
      <c r="AE44" s="106"/>
      <c r="AF44" s="106"/>
      <c r="AG44" s="106"/>
      <c r="AH44" s="106"/>
      <c r="AI44" s="106"/>
      <c r="AJ44" s="106"/>
      <c r="AK44" s="106"/>
      <c r="AL44" s="106"/>
      <c r="AM44" s="109"/>
      <c r="AN44" s="106"/>
      <c r="AO44" s="128"/>
      <c r="AP44" s="128" t="str">
        <f t="shared" si="3"/>
        <v/>
      </c>
      <c r="AQ44" s="107"/>
      <c r="AR44" s="74"/>
      <c r="AS44" s="74"/>
      <c r="AT44" s="74"/>
      <c r="AU44" s="74"/>
    </row>
    <row r="45" spans="1:47" s="11" customFormat="1" ht="38.25" customHeight="1" x14ac:dyDescent="0.2">
      <c r="A45" s="76">
        <f t="shared" si="0"/>
        <v>33</v>
      </c>
      <c r="B45" s="76" t="str">
        <f t="shared" si="1"/>
        <v>EGSC.18.33.IR.AGRN082</v>
      </c>
      <c r="C45" s="69" t="s">
        <v>88</v>
      </c>
      <c r="D45" s="69"/>
      <c r="E45" s="69"/>
      <c r="F45" s="69"/>
      <c r="G45" s="69" t="s">
        <v>83</v>
      </c>
      <c r="H45" s="72"/>
      <c r="I45" s="72"/>
      <c r="J45" s="72"/>
      <c r="K45" s="72"/>
      <c r="L45" s="72"/>
      <c r="M45" s="141"/>
      <c r="N45" s="141"/>
      <c r="O45" s="141"/>
      <c r="P45" s="141"/>
      <c r="Q45" s="143"/>
      <c r="R45" s="143"/>
      <c r="S45" s="73"/>
      <c r="T45" s="97"/>
      <c r="U45" s="71" t="s">
        <v>84</v>
      </c>
      <c r="V45" s="72"/>
      <c r="W45" s="90"/>
      <c r="X45" s="80">
        <f t="shared" si="2"/>
        <v>0</v>
      </c>
      <c r="Y45" s="115"/>
      <c r="Z45" s="116"/>
      <c r="AA45" s="116"/>
      <c r="AB45" s="116"/>
      <c r="AC45" s="74"/>
      <c r="AD45" s="106"/>
      <c r="AE45" s="106"/>
      <c r="AF45" s="106"/>
      <c r="AG45" s="106"/>
      <c r="AH45" s="106"/>
      <c r="AI45" s="106"/>
      <c r="AJ45" s="106"/>
      <c r="AK45" s="106"/>
      <c r="AL45" s="106"/>
      <c r="AM45" s="109"/>
      <c r="AN45" s="106"/>
      <c r="AO45" s="128"/>
      <c r="AP45" s="128" t="str">
        <f t="shared" si="3"/>
        <v/>
      </c>
      <c r="AQ45" s="107"/>
      <c r="AR45" s="74"/>
      <c r="AS45" s="74"/>
      <c r="AT45" s="74"/>
      <c r="AU45" s="74"/>
    </row>
    <row r="46" spans="1:47" s="11" customFormat="1" ht="38.25" customHeight="1" x14ac:dyDescent="0.2">
      <c r="A46" s="76">
        <f t="shared" si="0"/>
        <v>34</v>
      </c>
      <c r="B46" s="76" t="str">
        <f t="shared" si="1"/>
        <v>EGSC.18.34.IR.AGRN082</v>
      </c>
      <c r="C46" s="69" t="s">
        <v>88</v>
      </c>
      <c r="D46" s="69"/>
      <c r="E46" s="69"/>
      <c r="F46" s="69"/>
      <c r="G46" s="69" t="s">
        <v>83</v>
      </c>
      <c r="H46" s="72"/>
      <c r="I46" s="72"/>
      <c r="J46" s="72"/>
      <c r="K46" s="72"/>
      <c r="L46" s="72"/>
      <c r="M46" s="141"/>
      <c r="N46" s="141"/>
      <c r="O46" s="141"/>
      <c r="P46" s="141"/>
      <c r="Q46" s="143"/>
      <c r="R46" s="143"/>
      <c r="S46" s="73"/>
      <c r="T46" s="97"/>
      <c r="U46" s="71" t="s">
        <v>84</v>
      </c>
      <c r="V46" s="72"/>
      <c r="W46" s="90"/>
      <c r="X46" s="80">
        <f t="shared" si="2"/>
        <v>0</v>
      </c>
      <c r="Y46" s="115"/>
      <c r="Z46" s="116"/>
      <c r="AA46" s="116"/>
      <c r="AB46" s="116"/>
      <c r="AC46" s="74"/>
      <c r="AD46" s="106"/>
      <c r="AE46" s="106"/>
      <c r="AF46" s="106"/>
      <c r="AG46" s="106"/>
      <c r="AH46" s="106"/>
      <c r="AI46" s="106"/>
      <c r="AJ46" s="106"/>
      <c r="AK46" s="106"/>
      <c r="AL46" s="106"/>
      <c r="AM46" s="109"/>
      <c r="AN46" s="106"/>
      <c r="AO46" s="128"/>
      <c r="AP46" s="128" t="str">
        <f t="shared" si="3"/>
        <v/>
      </c>
      <c r="AQ46" s="107"/>
      <c r="AR46" s="74"/>
      <c r="AS46" s="74"/>
      <c r="AT46" s="74"/>
      <c r="AU46" s="74"/>
    </row>
    <row r="47" spans="1:47" s="11" customFormat="1" ht="38.25" customHeight="1" x14ac:dyDescent="0.2">
      <c r="A47" s="76">
        <f t="shared" si="0"/>
        <v>35</v>
      </c>
      <c r="B47" s="76" t="str">
        <f t="shared" si="1"/>
        <v>EGSC.18.35.IR.AGRN082</v>
      </c>
      <c r="C47" s="69" t="s">
        <v>88</v>
      </c>
      <c r="D47" s="69"/>
      <c r="E47" s="69"/>
      <c r="F47" s="69"/>
      <c r="G47" s="69" t="s">
        <v>83</v>
      </c>
      <c r="H47" s="72"/>
      <c r="I47" s="72"/>
      <c r="J47" s="72"/>
      <c r="K47" s="72"/>
      <c r="L47" s="72"/>
      <c r="M47" s="141"/>
      <c r="N47" s="141"/>
      <c r="O47" s="141"/>
      <c r="P47" s="141"/>
      <c r="Q47" s="143"/>
      <c r="R47" s="143"/>
      <c r="S47" s="73"/>
      <c r="T47" s="97"/>
      <c r="U47" s="71" t="s">
        <v>84</v>
      </c>
      <c r="V47" s="72"/>
      <c r="W47" s="90"/>
      <c r="X47" s="80">
        <f t="shared" si="2"/>
        <v>0</v>
      </c>
      <c r="Y47" s="115"/>
      <c r="Z47" s="116"/>
      <c r="AA47" s="116"/>
      <c r="AB47" s="116"/>
      <c r="AC47" s="74"/>
      <c r="AD47" s="106"/>
      <c r="AE47" s="106"/>
      <c r="AF47" s="106"/>
      <c r="AG47" s="106"/>
      <c r="AH47" s="106"/>
      <c r="AI47" s="106"/>
      <c r="AJ47" s="106"/>
      <c r="AK47" s="106"/>
      <c r="AL47" s="106"/>
      <c r="AM47" s="109"/>
      <c r="AN47" s="106"/>
      <c r="AO47" s="128"/>
      <c r="AP47" s="128" t="str">
        <f t="shared" si="3"/>
        <v/>
      </c>
      <c r="AQ47" s="107"/>
      <c r="AR47" s="74"/>
      <c r="AS47" s="74"/>
      <c r="AT47" s="74"/>
      <c r="AU47" s="74"/>
    </row>
    <row r="48" spans="1:47" s="11" customFormat="1" ht="38.25" customHeight="1" x14ac:dyDescent="0.2">
      <c r="A48" s="76">
        <f t="shared" si="0"/>
        <v>36</v>
      </c>
      <c r="B48" s="76" t="str">
        <f t="shared" si="1"/>
        <v>EGSC.18.36.IR.AGRN082</v>
      </c>
      <c r="C48" s="69" t="s">
        <v>88</v>
      </c>
      <c r="D48" s="69"/>
      <c r="E48" s="69"/>
      <c r="F48" s="69"/>
      <c r="G48" s="69" t="s">
        <v>83</v>
      </c>
      <c r="H48" s="72"/>
      <c r="I48" s="72"/>
      <c r="J48" s="72"/>
      <c r="K48" s="72"/>
      <c r="L48" s="72"/>
      <c r="M48" s="141"/>
      <c r="N48" s="141"/>
      <c r="O48" s="141"/>
      <c r="P48" s="141"/>
      <c r="Q48" s="143"/>
      <c r="R48" s="143"/>
      <c r="S48" s="73"/>
      <c r="T48" s="97"/>
      <c r="U48" s="71" t="s">
        <v>84</v>
      </c>
      <c r="V48" s="72"/>
      <c r="W48" s="90"/>
      <c r="X48" s="80">
        <f t="shared" si="2"/>
        <v>0</v>
      </c>
      <c r="Y48" s="115"/>
      <c r="Z48" s="116"/>
      <c r="AA48" s="116"/>
      <c r="AB48" s="116"/>
      <c r="AC48" s="74"/>
      <c r="AD48" s="106"/>
      <c r="AE48" s="106"/>
      <c r="AF48" s="106"/>
      <c r="AG48" s="106"/>
      <c r="AH48" s="106"/>
      <c r="AI48" s="106"/>
      <c r="AJ48" s="106"/>
      <c r="AK48" s="106"/>
      <c r="AL48" s="106"/>
      <c r="AM48" s="109"/>
      <c r="AN48" s="106"/>
      <c r="AO48" s="128"/>
      <c r="AP48" s="128" t="str">
        <f t="shared" si="3"/>
        <v/>
      </c>
      <c r="AQ48" s="107"/>
      <c r="AR48" s="74"/>
      <c r="AS48" s="74"/>
      <c r="AT48" s="74"/>
      <c r="AU48" s="74"/>
    </row>
    <row r="49" spans="1:49" s="11" customFormat="1" ht="38.25" customHeight="1" x14ac:dyDescent="0.2">
      <c r="A49" s="76">
        <f t="shared" si="0"/>
        <v>37</v>
      </c>
      <c r="B49" s="76" t="str">
        <f t="shared" si="1"/>
        <v>EGSC.18.37.IR.AGRN082</v>
      </c>
      <c r="C49" s="69" t="s">
        <v>88</v>
      </c>
      <c r="D49" s="69"/>
      <c r="E49" s="69"/>
      <c r="F49" s="69"/>
      <c r="G49" s="69" t="s">
        <v>83</v>
      </c>
      <c r="H49" s="72"/>
      <c r="I49" s="72"/>
      <c r="J49" s="72"/>
      <c r="K49" s="72"/>
      <c r="L49" s="72"/>
      <c r="M49" s="141"/>
      <c r="N49" s="141"/>
      <c r="O49" s="141"/>
      <c r="P49" s="141"/>
      <c r="Q49" s="143"/>
      <c r="R49" s="143"/>
      <c r="S49" s="73"/>
      <c r="T49" s="97"/>
      <c r="U49" s="71" t="s">
        <v>84</v>
      </c>
      <c r="V49" s="72"/>
      <c r="W49" s="90"/>
      <c r="X49" s="80">
        <f t="shared" si="2"/>
        <v>0</v>
      </c>
      <c r="Y49" s="115"/>
      <c r="Z49" s="116"/>
      <c r="AA49" s="116"/>
      <c r="AB49" s="116"/>
      <c r="AC49" s="74"/>
      <c r="AD49" s="106"/>
      <c r="AE49" s="106"/>
      <c r="AF49" s="106"/>
      <c r="AG49" s="106"/>
      <c r="AH49" s="106"/>
      <c r="AI49" s="106"/>
      <c r="AJ49" s="106"/>
      <c r="AK49" s="106"/>
      <c r="AL49" s="106"/>
      <c r="AM49" s="109"/>
      <c r="AN49" s="106"/>
      <c r="AO49" s="128"/>
      <c r="AP49" s="128" t="str">
        <f t="shared" si="3"/>
        <v/>
      </c>
      <c r="AQ49" s="107"/>
      <c r="AR49" s="74"/>
      <c r="AS49" s="74"/>
      <c r="AT49" s="74"/>
      <c r="AU49" s="74"/>
    </row>
    <row r="50" spans="1:49" s="11" customFormat="1" ht="38.25" customHeight="1" x14ac:dyDescent="0.2">
      <c r="A50" s="76">
        <f t="shared" si="0"/>
        <v>38</v>
      </c>
      <c r="B50" s="76" t="str">
        <f t="shared" si="1"/>
        <v>EGSC.18.38.IR.AGRN082</v>
      </c>
      <c r="C50" s="69" t="s">
        <v>88</v>
      </c>
      <c r="D50" s="69"/>
      <c r="E50" s="69"/>
      <c r="F50" s="69"/>
      <c r="G50" s="69" t="s">
        <v>83</v>
      </c>
      <c r="H50" s="72"/>
      <c r="I50" s="72"/>
      <c r="J50" s="72"/>
      <c r="K50" s="72"/>
      <c r="L50" s="72"/>
      <c r="M50" s="141"/>
      <c r="N50" s="141"/>
      <c r="O50" s="141"/>
      <c r="P50" s="141"/>
      <c r="Q50" s="143"/>
      <c r="R50" s="143"/>
      <c r="S50" s="73"/>
      <c r="T50" s="97"/>
      <c r="U50" s="71" t="s">
        <v>84</v>
      </c>
      <c r="V50" s="72"/>
      <c r="W50" s="90"/>
      <c r="X50" s="80">
        <f t="shared" si="2"/>
        <v>0</v>
      </c>
      <c r="Y50" s="115"/>
      <c r="Z50" s="116"/>
      <c r="AA50" s="116"/>
      <c r="AB50" s="116"/>
      <c r="AC50" s="74"/>
      <c r="AD50" s="106"/>
      <c r="AE50" s="106"/>
      <c r="AF50" s="106"/>
      <c r="AG50" s="106"/>
      <c r="AH50" s="106"/>
      <c r="AI50" s="106"/>
      <c r="AJ50" s="106"/>
      <c r="AK50" s="106"/>
      <c r="AL50" s="106"/>
      <c r="AM50" s="109"/>
      <c r="AN50" s="106"/>
      <c r="AO50" s="128"/>
      <c r="AP50" s="128" t="str">
        <f t="shared" si="3"/>
        <v/>
      </c>
      <c r="AQ50" s="107"/>
      <c r="AR50" s="74"/>
      <c r="AS50" s="74"/>
      <c r="AT50" s="74"/>
      <c r="AU50" s="74"/>
    </row>
    <row r="51" spans="1:49" s="11" customFormat="1" ht="38.25" customHeight="1" x14ac:dyDescent="0.2">
      <c r="A51" s="76">
        <f t="shared" si="0"/>
        <v>39</v>
      </c>
      <c r="B51" s="76" t="str">
        <f t="shared" si="1"/>
        <v>EGSC.18.39.IR.AGRN082</v>
      </c>
      <c r="C51" s="69" t="s">
        <v>88</v>
      </c>
      <c r="D51" s="69"/>
      <c r="E51" s="69"/>
      <c r="F51" s="69"/>
      <c r="G51" s="69" t="s">
        <v>83</v>
      </c>
      <c r="H51" s="72"/>
      <c r="I51" s="72"/>
      <c r="J51" s="72"/>
      <c r="K51" s="72"/>
      <c r="L51" s="72"/>
      <c r="M51" s="141"/>
      <c r="N51" s="141"/>
      <c r="O51" s="141"/>
      <c r="P51" s="141"/>
      <c r="Q51" s="143"/>
      <c r="R51" s="143"/>
      <c r="S51" s="73"/>
      <c r="T51" s="97"/>
      <c r="U51" s="71" t="s">
        <v>84</v>
      </c>
      <c r="V51" s="72"/>
      <c r="W51" s="90"/>
      <c r="X51" s="80">
        <f t="shared" si="2"/>
        <v>0</v>
      </c>
      <c r="Y51" s="115"/>
      <c r="Z51" s="116"/>
      <c r="AA51" s="116"/>
      <c r="AB51" s="116"/>
      <c r="AC51" s="74"/>
      <c r="AD51" s="106"/>
      <c r="AE51" s="106"/>
      <c r="AF51" s="106"/>
      <c r="AG51" s="106"/>
      <c r="AH51" s="106"/>
      <c r="AI51" s="106"/>
      <c r="AJ51" s="106"/>
      <c r="AK51" s="106"/>
      <c r="AL51" s="106"/>
      <c r="AM51" s="109"/>
      <c r="AN51" s="106"/>
      <c r="AO51" s="128"/>
      <c r="AP51" s="128" t="str">
        <f t="shared" si="3"/>
        <v/>
      </c>
      <c r="AQ51" s="107"/>
      <c r="AR51" s="74"/>
      <c r="AS51" s="74"/>
      <c r="AT51" s="74"/>
      <c r="AU51" s="74"/>
    </row>
    <row r="52" spans="1:49" s="11" customFormat="1" ht="38.25" customHeight="1" x14ac:dyDescent="0.2">
      <c r="A52" s="76">
        <f t="shared" si="0"/>
        <v>40</v>
      </c>
      <c r="B52" s="76" t="str">
        <f t="shared" si="1"/>
        <v>EGSC.18.40.IR.AGRN082</v>
      </c>
      <c r="C52" s="69" t="s">
        <v>88</v>
      </c>
      <c r="D52" s="69"/>
      <c r="E52" s="69"/>
      <c r="F52" s="69"/>
      <c r="G52" s="69" t="s">
        <v>83</v>
      </c>
      <c r="H52" s="72"/>
      <c r="I52" s="72"/>
      <c r="J52" s="72"/>
      <c r="K52" s="72"/>
      <c r="L52" s="72"/>
      <c r="M52" s="141"/>
      <c r="N52" s="141"/>
      <c r="O52" s="141"/>
      <c r="P52" s="141"/>
      <c r="Q52" s="143"/>
      <c r="R52" s="143"/>
      <c r="S52" s="73"/>
      <c r="T52" s="97"/>
      <c r="U52" s="71" t="s">
        <v>84</v>
      </c>
      <c r="V52" s="72"/>
      <c r="W52" s="90"/>
      <c r="X52" s="80">
        <f t="shared" si="2"/>
        <v>0</v>
      </c>
      <c r="Y52" s="115"/>
      <c r="Z52" s="116"/>
      <c r="AA52" s="116"/>
      <c r="AB52" s="116"/>
      <c r="AC52" s="74"/>
      <c r="AD52" s="106"/>
      <c r="AE52" s="106"/>
      <c r="AF52" s="106"/>
      <c r="AG52" s="106"/>
      <c r="AH52" s="106"/>
      <c r="AI52" s="106"/>
      <c r="AJ52" s="106"/>
      <c r="AK52" s="106"/>
      <c r="AL52" s="106"/>
      <c r="AM52" s="109"/>
      <c r="AN52" s="106"/>
      <c r="AO52" s="128"/>
      <c r="AP52" s="128" t="str">
        <f t="shared" si="3"/>
        <v/>
      </c>
      <c r="AQ52" s="107"/>
      <c r="AR52" s="74"/>
      <c r="AS52" s="74"/>
      <c r="AT52" s="74"/>
      <c r="AU52" s="74"/>
    </row>
    <row r="53" spans="1:49" s="5" customFormat="1" ht="38.1" customHeight="1" thickBot="1" x14ac:dyDescent="0.3">
      <c r="A53" s="77"/>
      <c r="B53" s="77"/>
      <c r="C53" s="77"/>
      <c r="D53" s="77"/>
      <c r="E53" s="77"/>
      <c r="F53" s="77"/>
      <c r="G53"/>
      <c r="H53"/>
      <c r="I53" s="81" t="s">
        <v>49</v>
      </c>
      <c r="J53"/>
      <c r="K53"/>
      <c r="L53"/>
      <c r="M53"/>
      <c r="N53"/>
      <c r="O53"/>
      <c r="P53"/>
      <c r="Q53"/>
      <c r="R53"/>
      <c r="S53"/>
      <c r="T53" s="98"/>
      <c r="U53"/>
      <c r="V53"/>
      <c r="W53"/>
      <c r="X53" s="89">
        <f>SUM($X$13:$X$52)</f>
        <v>0</v>
      </c>
      <c r="Y53" s="114"/>
      <c r="Z53" s="114"/>
      <c r="AA53" s="114"/>
      <c r="AB53" s="114"/>
      <c r="AC53"/>
      <c r="AD53"/>
      <c r="AE53"/>
      <c r="AF53"/>
      <c r="AG53"/>
      <c r="AH53"/>
      <c r="AI53"/>
      <c r="AJ53"/>
      <c r="AK53"/>
      <c r="AL53"/>
      <c r="AM53"/>
      <c r="AN53"/>
      <c r="AO53" s="128">
        <f>SUM($AO$13:$AO$52)</f>
        <v>0</v>
      </c>
      <c r="AP53" s="128">
        <f>SUM($AP$13:$AP$52)</f>
        <v>0</v>
      </c>
      <c r="AQ53" s="107"/>
      <c r="AR53"/>
      <c r="AS53"/>
      <c r="AT53"/>
      <c r="AU53"/>
      <c r="AV53" s="9"/>
      <c r="AW53" s="8"/>
    </row>
  </sheetData>
  <sheetProtection selectLockedCells="1"/>
  <autoFilter ref="A12:AQ12" xr:uid="{00000000-0001-0000-0200-000000000000}"/>
  <customSheetViews>
    <customSheetView guid="{F8531A1D-0BE7-4C39-B6F0-44D7931A4F52}" scale="25" showPageBreaks="1" showGridLines="0" fitToPage="1" printArea="1" hiddenRows="1" hiddenColumns="1" view="pageBreakPreview">
      <selection activeCell="L21" sqref="L21"/>
      <pageMargins left="0.55118110236220474" right="0.55118110236220474" top="2.1653543307086616" bottom="0.78740157480314965" header="0.51181102362204722" footer="0.51181102362204722"/>
      <pageSetup paperSize="8" scale="32" orientation="landscape" r:id="rId1"/>
      <headerFooter differentOddEven="1" differentFirst="1">
        <oddHeader>&amp;L&amp;G</oddHeader>
        <oddFooter>&amp;R&amp;D&amp;T&amp;L&amp;"arial,Bold"&amp;10&amp;K3F3F3F &amp;C&amp;"arial,Bold"&amp;14&amp;KFF0000</oddFooter>
        <evenHeader>&amp;L&amp;G</evenHeader>
        <evenFooter>&amp;R&amp;D&amp;T&amp;L&amp;"arial,Bold"&amp;10&amp;K3F3F3F &amp;C&amp;"arial,Bold"&amp;14&amp;KFF0000</evenFooter>
        <firstFooter>&amp;L&amp;"arial,Bold"&amp;10&amp;K3F3F3F &amp;C&amp;"arial,Bold"&amp;14&amp;KFF0000</firstFooter>
      </headerFooter>
    </customSheetView>
  </customSheetViews>
  <mergeCells count="22">
    <mergeCell ref="Y11:Y12"/>
    <mergeCell ref="AD10:AF10"/>
    <mergeCell ref="AD9:AF9"/>
    <mergeCell ref="AC11:AC12"/>
    <mergeCell ref="AA11:AA12"/>
    <mergeCell ref="Z11:Z12"/>
    <mergeCell ref="T11:T12"/>
    <mergeCell ref="AK1:AQ1"/>
    <mergeCell ref="AG9:AI9"/>
    <mergeCell ref="A6:B6"/>
    <mergeCell ref="A8:B8"/>
    <mergeCell ref="A7:B7"/>
    <mergeCell ref="A2:B2"/>
    <mergeCell ref="A3:B3"/>
    <mergeCell ref="A4:B4"/>
    <mergeCell ref="A5:B5"/>
    <mergeCell ref="W3:AC3"/>
    <mergeCell ref="W4:AC4"/>
    <mergeCell ref="W5:AC5"/>
    <mergeCell ref="W11:X11"/>
    <mergeCell ref="AD11:AQ11"/>
    <mergeCell ref="AG10:AI10"/>
  </mergeCells>
  <conditionalFormatting sqref="AN13:AN52">
    <cfRule type="cellIs" dxfId="2" priority="5" operator="equal">
      <formula>"Pending"</formula>
    </cfRule>
    <cfRule type="cellIs" dxfId="1" priority="6" operator="equal">
      <formula>"Recommended"</formula>
    </cfRule>
    <cfRule type="cellIs" dxfId="0" priority="7" operator="equal">
      <formula>"Rejected"</formula>
    </cfRule>
  </conditionalFormatting>
  <dataValidations count="2">
    <dataValidation type="list" allowBlank="1" showInputMessage="1" showErrorMessage="1" sqref="C5" xr:uid="{00000000-0002-0000-0200-000004000000}">
      <formula1>"IR"</formula1>
    </dataValidation>
    <dataValidation type="list" allowBlank="1" showInputMessage="1" showErrorMessage="1" sqref="AQ13:AQ53" xr:uid="{08B8C4E1-EFF6-4300-86F9-E2E91E5A94F9}">
      <formula1>$AP$2:$AP$6</formula1>
    </dataValidation>
  </dataValidations>
  <pageMargins left="0.55118110236220474" right="0.55118110236220474" top="0.83" bottom="0.78740157480314965" header="0.51181102362204722" footer="0.51181102362204722"/>
  <pageSetup paperSize="8" scale="22" orientation="landscape" r:id="rId2"/>
  <headerFooter differentOddEven="1" differentFirst="1">
    <oddHeader>&amp;L&amp;G</oddHeader>
    <oddFooter>&amp;R&amp;D&amp;T&amp;C&amp;"arial,Bold"&amp;14&amp;KFF0000 &amp;L&amp;"Calibri"&amp;11&amp;K000000&amp;"arial,Bold"&amp;10&amp;K3F3F3F _x000D_&amp;1#&amp;"Calibri"&amp;11&amp;K000000OFFICIAL</oddFooter>
    <evenHeader>&amp;L&amp;G</evenHeader>
    <evenFooter>&amp;R&amp;D&amp;T&amp;C&amp;"arial,Bold"&amp;14&amp;KFF0000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legacyDrawingHF r:id="rId3"/>
  <extLst>
    <ext xmlns:x14="http://schemas.microsoft.com/office/spreadsheetml/2009/9/main" uri="{78C0D931-6437-407d-A8EE-F0AAD7539E65}">
      <x14:conditionalFormattings>
        <x14:conditionalFormatting xmlns:xm="http://schemas.microsoft.com/office/excel/2006/main">
          <x14:cfRule type="expression" priority="2" id="{EBC71254-996E-4663-94CF-949876E9DFC7}">
            <xm:f>$C$5=Assumptions_GEN!$B$134</xm:f>
            <x14:dxf>
              <font>
                <color theme="0" tint="-0.499984740745262"/>
              </font>
              <fill>
                <patternFill>
                  <bgColor theme="0" tint="-0.34998626667073579"/>
                </patternFill>
              </fill>
            </x14:dxf>
          </x14:cfRule>
          <xm:sqref>Y11:AB11</xm:sqref>
        </x14:conditionalFormatting>
        <x14:conditionalFormatting xmlns:xm="http://schemas.microsoft.com/office/excel/2006/main">
          <x14:cfRule type="cellIs" priority="8" operator="equal" id="{BEA80E2A-FB3B-4379-B3E2-0076C2E8BFAE}">
            <xm:f>Assumptions_GEN!$B$142</xm:f>
            <x14:dxf>
              <font>
                <color rgb="FF006100"/>
              </font>
              <fill>
                <patternFill>
                  <bgColor rgb="FFC6EFCE"/>
                </patternFill>
              </fill>
            </x14:dxf>
          </x14:cfRule>
          <x14:cfRule type="cellIs" priority="9" operator="equal" id="{3D129B2D-7A96-469A-8BD6-BCC407FFC6DF}">
            <xm:f>Assumptions_GEN!$B$143</xm:f>
            <x14:dxf>
              <font>
                <color rgb="FF9C0006"/>
              </font>
              <fill>
                <patternFill>
                  <bgColor rgb="FFFFC7CE"/>
                </patternFill>
              </fill>
            </x14:dxf>
          </x14:cfRule>
          <xm:sqref>AD13:AL52</xm:sqref>
        </x14:conditionalFormatting>
        <x14:conditionalFormatting xmlns:xm="http://schemas.microsoft.com/office/excel/2006/main">
          <x14:cfRule type="expression" priority="4" id="{94504877-62B9-471D-A33A-FF6AA8471A94}">
            <xm:f>$C$5=Assumptions_GEN!$B$134</xm:f>
            <x14:dxf/>
          </x14:cfRule>
          <xm:sqref>AG12</xm:sqref>
        </x14:conditionalFormatting>
        <x14:conditionalFormatting xmlns:xm="http://schemas.microsoft.com/office/excel/2006/main">
          <x14:cfRule type="expression" priority="12" id="{3F461C58-9F88-44B7-A880-D6D91810CA2C}">
            <xm:f>$C$5=Assumptions_GEN!$B$134</xm:f>
            <x14:dxf>
              <font>
                <color theme="0" tint="-0.499984740745262"/>
              </font>
              <fill>
                <patternFill>
                  <bgColor theme="0" tint="-0.34998626667073579"/>
                </patternFill>
              </fill>
            </x14:dxf>
          </x14:cfRule>
          <xm:sqref>AG12:AG52 AK12:AL52 W11 W12:X12 W13:AB52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E7290467-00BF-4670-97E0-FBF11B5CD487}">
          <x14:formula1>
            <xm:f>Assumptions_GEN!$B$142:$B$143</xm:f>
          </x14:formula1>
          <xm:sqref>AD13:AL52</xm:sqref>
        </x14:dataValidation>
        <x14:dataValidation type="list" allowBlank="1" showInputMessage="1" showErrorMessage="1" xr:uid="{00000000-0002-0000-0200-000000000000}">
          <x14:formula1>
            <xm:f>Assumptions_GEN!$B$13:$B$27</xm:f>
          </x14:formula1>
          <xm:sqref>D13:D52</xm:sqref>
        </x14:dataValidation>
        <x14:dataValidation type="list" allowBlank="1" showInputMessage="1" showErrorMessage="1" xr:uid="{00000000-0002-0000-0200-000001000000}">
          <x14:formula1>
            <xm:f>Assumptions_GEN!$B$8:$B$9</xm:f>
          </x14:formula1>
          <xm:sqref>C13:C52</xm:sqref>
        </x14:dataValidation>
        <x14:dataValidation type="list" allowBlank="1" showInputMessage="1" xr:uid="{00000000-0002-0000-0200-000002000000}">
          <x14:formula1>
            <xm:f>Assumptions_GEN!$B$101:$B$125</xm:f>
          </x14:formula1>
          <xm:sqref>U13:U52</xm:sqref>
        </x14:dataValidation>
        <x14:dataValidation type="list" allowBlank="1" showInputMessage="1" xr:uid="{00000000-0002-0000-0200-000003000000}">
          <x14:formula1>
            <xm:f>Assumptions_GEN!$B$31:$B$36</xm:f>
          </x14:formula1>
          <xm:sqref>G13:G52</xm:sqref>
        </x14:dataValidation>
        <x14:dataValidation type="list" allowBlank="1" showInputMessage="1" showErrorMessage="1" xr:uid="{C10A8932-34C3-43B0-99DF-00E376CCBA7F}">
          <x14:formula1>
            <xm:f>Assumptions_GEN!$D$142:$D$144</xm:f>
          </x14:formula1>
          <xm:sqref>AN13:AN52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autoPageBreaks="0"/>
  </sheetPr>
  <dimension ref="A1:Z145"/>
  <sheetViews>
    <sheetView showGridLines="0" topLeftCell="A58" zoomScaleNormal="100" zoomScaleSheetLayoutView="100" workbookViewId="0">
      <selection activeCell="B92" sqref="B92"/>
    </sheetView>
  </sheetViews>
  <sheetFormatPr defaultColWidth="0" defaultRowHeight="11.85" customHeight="1" x14ac:dyDescent="0.2"/>
  <cols>
    <col min="1" max="1" width="9.140625" customWidth="1"/>
    <col min="2" max="2" width="55.42578125" style="56" bestFit="1" customWidth="1"/>
    <col min="3" max="3" width="3" customWidth="1"/>
    <col min="4" max="4" width="36.85546875" customWidth="1"/>
    <col min="5" max="5" width="2.28515625" customWidth="1"/>
    <col min="6" max="6" width="26.42578125" customWidth="1"/>
    <col min="7" max="7" width="1.85546875" customWidth="1"/>
    <col min="8" max="8" width="13" customWidth="1"/>
    <col min="9" max="9" width="65.5703125" customWidth="1"/>
    <col min="10" max="10" width="3.7109375" customWidth="1"/>
    <col min="11" max="11" width="33.42578125" customWidth="1"/>
    <col min="12" max="26" width="9.140625" customWidth="1"/>
    <col min="27" max="16384" width="9.140625" hidden="1"/>
  </cols>
  <sheetData>
    <row r="1" spans="1:26" ht="11.85" customHeight="1" x14ac:dyDescent="0.3">
      <c r="A1" s="45"/>
      <c r="B1" s="49"/>
      <c r="C1" s="45"/>
      <c r="D1" s="45"/>
      <c r="E1" s="45"/>
      <c r="F1" s="45"/>
      <c r="G1" s="45"/>
      <c r="H1" s="45"/>
      <c r="I1" s="45"/>
      <c r="J1" s="45"/>
      <c r="K1" s="45"/>
      <c r="L1" s="45"/>
      <c r="M1" s="45"/>
      <c r="N1" s="45"/>
      <c r="O1" s="45"/>
      <c r="P1" s="45"/>
      <c r="Q1" s="45"/>
      <c r="R1" s="45"/>
      <c r="S1" s="45"/>
      <c r="T1" s="45"/>
      <c r="U1" s="45"/>
      <c r="V1" s="45"/>
      <c r="W1" s="45"/>
      <c r="X1" s="45"/>
      <c r="Y1" s="45"/>
      <c r="Z1" s="45"/>
    </row>
    <row r="2" spans="1:26" ht="11.85" customHeight="1" x14ac:dyDescent="0.3">
      <c r="A2" s="45"/>
      <c r="B2" s="49"/>
      <c r="C2" s="45"/>
      <c r="D2" s="45"/>
      <c r="E2" s="45"/>
      <c r="F2" s="45"/>
      <c r="G2" s="45"/>
      <c r="H2" s="45"/>
      <c r="I2" s="45"/>
      <c r="J2" s="45"/>
      <c r="K2" s="45"/>
      <c r="L2" s="45"/>
      <c r="M2" s="45"/>
      <c r="N2" s="45"/>
      <c r="O2" s="45"/>
      <c r="P2" s="45"/>
      <c r="Q2" s="45"/>
      <c r="R2" s="45"/>
      <c r="S2" s="45"/>
      <c r="T2" s="45"/>
      <c r="U2" s="45"/>
      <c r="V2" s="45"/>
      <c r="W2" s="45"/>
      <c r="X2" s="45"/>
      <c r="Y2" s="45"/>
      <c r="Z2" s="45"/>
    </row>
    <row r="3" spans="1:26" ht="11.85" customHeight="1" x14ac:dyDescent="0.3">
      <c r="A3" s="45"/>
      <c r="B3" s="49"/>
      <c r="C3" s="45"/>
      <c r="D3" s="45"/>
      <c r="E3" s="45"/>
      <c r="F3" s="45"/>
      <c r="G3" s="45"/>
      <c r="H3" s="45"/>
      <c r="I3" s="45"/>
      <c r="J3" s="45"/>
      <c r="K3" s="45"/>
      <c r="L3" s="45"/>
      <c r="M3" s="45"/>
      <c r="N3" s="45"/>
      <c r="O3" s="45"/>
      <c r="P3" s="45"/>
      <c r="Q3" s="45"/>
      <c r="R3" s="45"/>
      <c r="S3" s="45"/>
      <c r="T3" s="45"/>
      <c r="U3" s="45"/>
      <c r="V3" s="45"/>
      <c r="W3" s="45"/>
      <c r="X3" s="45"/>
      <c r="Y3" s="45"/>
      <c r="Z3" s="45"/>
    </row>
    <row r="4" spans="1:26" ht="11.85" customHeight="1" x14ac:dyDescent="0.3">
      <c r="A4" s="45"/>
      <c r="B4" s="49"/>
      <c r="C4" s="45"/>
      <c r="D4" s="45"/>
      <c r="E4" s="45"/>
      <c r="F4" s="45"/>
      <c r="G4" s="45"/>
      <c r="H4" s="45"/>
      <c r="I4" s="45"/>
      <c r="J4" s="45"/>
      <c r="K4" s="45"/>
      <c r="L4" s="45"/>
      <c r="M4" s="45"/>
      <c r="N4" s="45"/>
      <c r="O4" s="45"/>
      <c r="P4" s="45"/>
      <c r="Q4" s="45"/>
      <c r="R4" s="45"/>
      <c r="S4" s="45"/>
      <c r="T4" s="45"/>
      <c r="U4" s="45"/>
      <c r="V4" s="45"/>
      <c r="W4" s="45"/>
      <c r="X4" s="45"/>
      <c r="Y4" s="45"/>
      <c r="Z4" s="45"/>
    </row>
    <row r="5" spans="1:26" ht="11.85" customHeight="1" x14ac:dyDescent="0.3">
      <c r="A5" s="46"/>
    </row>
    <row r="6" spans="1:26" s="57" customFormat="1" ht="11.85" customHeight="1" x14ac:dyDescent="0.3">
      <c r="A6" s="45"/>
      <c r="B6" s="47" t="s">
        <v>122</v>
      </c>
      <c r="C6" s="45"/>
      <c r="D6" s="45"/>
      <c r="E6" s="45"/>
      <c r="F6" s="45"/>
      <c r="G6" s="45"/>
      <c r="H6" s="45"/>
      <c r="I6" s="45"/>
      <c r="J6" s="45"/>
      <c r="K6" s="45"/>
      <c r="L6" s="45"/>
      <c r="M6" s="45"/>
      <c r="N6" s="45"/>
      <c r="O6" s="45"/>
      <c r="P6" s="45"/>
      <c r="Q6" s="45"/>
      <c r="R6" s="45"/>
      <c r="S6" s="45"/>
      <c r="T6" s="45"/>
      <c r="U6" s="45"/>
      <c r="V6" s="45"/>
      <c r="W6" s="45"/>
      <c r="X6" s="45"/>
      <c r="Y6" s="45"/>
      <c r="Z6" s="45"/>
    </row>
    <row r="7" spans="1:26" ht="11.85" customHeight="1" x14ac:dyDescent="0.3">
      <c r="A7" s="46"/>
    </row>
    <row r="8" spans="1:26" s="58" customFormat="1" ht="11.85" customHeight="1" x14ac:dyDescent="0.2">
      <c r="B8" s="50" t="s">
        <v>89</v>
      </c>
    </row>
    <row r="9" spans="1:26" s="58" customFormat="1" ht="11.85" customHeight="1" x14ac:dyDescent="0.2">
      <c r="B9" s="50" t="s">
        <v>90</v>
      </c>
    </row>
    <row r="10" spans="1:26" s="58" customFormat="1" ht="11.85" customHeight="1" x14ac:dyDescent="0.2">
      <c r="B10" s="59"/>
    </row>
    <row r="11" spans="1:26" s="57" customFormat="1" ht="11.85" customHeight="1" x14ac:dyDescent="0.3">
      <c r="A11" s="45"/>
      <c r="B11" s="47" t="s">
        <v>87</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s="57" customFormat="1" ht="11.85" customHeight="1" x14ac:dyDescent="0.3">
      <c r="A12" s="46"/>
      <c r="B12" s="48"/>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s="58" customFormat="1" ht="11.85" customHeight="1" x14ac:dyDescent="0.2">
      <c r="B13" s="50" t="s">
        <v>92</v>
      </c>
    </row>
    <row r="14" spans="1:26" s="58" customFormat="1" ht="11.85" customHeight="1" x14ac:dyDescent="0.2">
      <c r="B14" s="50" t="s">
        <v>106</v>
      </c>
    </row>
    <row r="15" spans="1:26" s="58" customFormat="1" ht="11.85" customHeight="1" x14ac:dyDescent="0.2">
      <c r="B15" s="50" t="s">
        <v>107</v>
      </c>
    </row>
    <row r="16" spans="1:26" s="58" customFormat="1" ht="11.85" customHeight="1" x14ac:dyDescent="0.2">
      <c r="B16" s="50" t="s">
        <v>108</v>
      </c>
    </row>
    <row r="17" spans="1:26" s="58" customFormat="1" ht="11.85" customHeight="1" x14ac:dyDescent="0.2">
      <c r="B17" s="50" t="s">
        <v>93</v>
      </c>
    </row>
    <row r="18" spans="1:26" s="58" customFormat="1" ht="11.85" customHeight="1" x14ac:dyDescent="0.2">
      <c r="B18" s="50" t="s">
        <v>94</v>
      </c>
    </row>
    <row r="19" spans="1:26" s="58" customFormat="1" ht="11.85" customHeight="1" x14ac:dyDescent="0.2">
      <c r="B19" s="50" t="s">
        <v>95</v>
      </c>
    </row>
    <row r="20" spans="1:26" s="58" customFormat="1" ht="11.85" customHeight="1" x14ac:dyDescent="0.2">
      <c r="B20" s="50" t="s">
        <v>109</v>
      </c>
    </row>
    <row r="21" spans="1:26" s="58" customFormat="1" ht="11.85" customHeight="1" x14ac:dyDescent="0.2">
      <c r="B21" s="50" t="s">
        <v>110</v>
      </c>
    </row>
    <row r="22" spans="1:26" s="58" customFormat="1" ht="11.85" customHeight="1" x14ac:dyDescent="0.2">
      <c r="B22" s="50" t="s">
        <v>111</v>
      </c>
      <c r="F22"/>
    </row>
    <row r="23" spans="1:26" s="58" customFormat="1" ht="11.85" customHeight="1" x14ac:dyDescent="0.2">
      <c r="B23" s="50" t="s">
        <v>112</v>
      </c>
      <c r="F23"/>
    </row>
    <row r="24" spans="1:26" s="58" customFormat="1" ht="11.85" customHeight="1" x14ac:dyDescent="0.2">
      <c r="B24" s="50" t="s">
        <v>113</v>
      </c>
      <c r="F24"/>
    </row>
    <row r="25" spans="1:26" s="58" customFormat="1" ht="11.85" customHeight="1" x14ac:dyDescent="0.2">
      <c r="B25" s="50" t="s">
        <v>91</v>
      </c>
      <c r="F25"/>
    </row>
    <row r="26" spans="1:26" s="58" customFormat="1" ht="11.85" customHeight="1" x14ac:dyDescent="0.2">
      <c r="B26" s="50" t="s">
        <v>114</v>
      </c>
      <c r="F26"/>
    </row>
    <row r="27" spans="1:26" s="58" customFormat="1" ht="11.85" customHeight="1" x14ac:dyDescent="0.2">
      <c r="B27" s="50" t="s">
        <v>115</v>
      </c>
      <c r="F27"/>
    </row>
    <row r="28" spans="1:26" s="58" customFormat="1" ht="11.85" customHeight="1" x14ac:dyDescent="0.2">
      <c r="B28" s="59"/>
      <c r="F28"/>
    </row>
    <row r="29" spans="1:26" s="57" customFormat="1" ht="11.85" customHeight="1" x14ac:dyDescent="0.3">
      <c r="A29" s="45"/>
      <c r="B29" s="47" t="s">
        <v>17</v>
      </c>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s="57" customFormat="1" ht="11.85" customHeight="1" x14ac:dyDescent="0.3">
      <c r="A30" s="46"/>
      <c r="B30" s="48"/>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s="58" customFormat="1" ht="11.85" customHeight="1" x14ac:dyDescent="0.2">
      <c r="B31" s="50" t="s">
        <v>18</v>
      </c>
      <c r="F31"/>
    </row>
    <row r="32" spans="1:26" s="58" customFormat="1" ht="11.85" customHeight="1" x14ac:dyDescent="0.2">
      <c r="B32" s="50" t="s">
        <v>19</v>
      </c>
      <c r="F32"/>
    </row>
    <row r="33" spans="1:26" ht="11.85" customHeight="1" x14ac:dyDescent="0.2">
      <c r="B33" s="50" t="s">
        <v>116</v>
      </c>
    </row>
    <row r="34" spans="1:26" ht="11.85" customHeight="1" x14ac:dyDescent="0.2">
      <c r="B34" s="50" t="s">
        <v>20</v>
      </c>
    </row>
    <row r="35" spans="1:26" ht="11.85" customHeight="1" x14ac:dyDescent="0.2">
      <c r="B35" s="50" t="s">
        <v>117</v>
      </c>
    </row>
    <row r="36" spans="1:26" ht="11.85" customHeight="1" x14ac:dyDescent="0.2">
      <c r="B36" s="50" t="s">
        <v>21</v>
      </c>
    </row>
    <row r="38" spans="1:26" s="57" customFormat="1" ht="11.85" customHeight="1" x14ac:dyDescent="0.3">
      <c r="A38" s="45"/>
      <c r="B38" s="47" t="s">
        <v>11</v>
      </c>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s="57" customFormat="1" ht="11.85" customHeight="1" x14ac:dyDescent="0.3">
      <c r="A39" s="46"/>
      <c r="B39" s="48"/>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1.85" customHeight="1" x14ac:dyDescent="0.2">
      <c r="B40" s="50" t="s">
        <v>48</v>
      </c>
    </row>
    <row r="41" spans="1:26" ht="11.85" customHeight="1" x14ac:dyDescent="0.2">
      <c r="B41" s="50" t="s">
        <v>50</v>
      </c>
    </row>
    <row r="42" spans="1:26" ht="11.85" customHeight="1" x14ac:dyDescent="0.2">
      <c r="B42" s="50" t="s">
        <v>51</v>
      </c>
    </row>
    <row r="43" spans="1:26" ht="11.85" customHeight="1" x14ac:dyDescent="0.2">
      <c r="B43" s="50" t="s">
        <v>52</v>
      </c>
    </row>
    <row r="44" spans="1:26" ht="11.85" customHeight="1" x14ac:dyDescent="0.2">
      <c r="B44" s="50" t="s">
        <v>53</v>
      </c>
    </row>
    <row r="45" spans="1:26" ht="11.85" customHeight="1" x14ac:dyDescent="0.2">
      <c r="B45" s="50" t="s">
        <v>54</v>
      </c>
    </row>
    <row r="46" spans="1:26" ht="11.85" customHeight="1" x14ac:dyDescent="0.2">
      <c r="B46" s="50" t="s">
        <v>55</v>
      </c>
    </row>
    <row r="47" spans="1:26" ht="11.85" customHeight="1" x14ac:dyDescent="0.2">
      <c r="B47" s="50" t="s">
        <v>56</v>
      </c>
    </row>
    <row r="48" spans="1:26" ht="11.85" customHeight="1" x14ac:dyDescent="0.2">
      <c r="B48" s="50" t="s">
        <v>57</v>
      </c>
    </row>
    <row r="49" spans="2:2" ht="11.85" customHeight="1" x14ac:dyDescent="0.2">
      <c r="B49" s="50" t="s">
        <v>58</v>
      </c>
    </row>
    <row r="50" spans="2:2" ht="11.85" customHeight="1" x14ac:dyDescent="0.2">
      <c r="B50" s="50" t="s">
        <v>59</v>
      </c>
    </row>
    <row r="51" spans="2:2" ht="11.85" customHeight="1" x14ac:dyDescent="0.2">
      <c r="B51" s="50" t="s">
        <v>60</v>
      </c>
    </row>
    <row r="52" spans="2:2" ht="11.85" customHeight="1" x14ac:dyDescent="0.2">
      <c r="B52" s="50" t="s">
        <v>61</v>
      </c>
    </row>
    <row r="53" spans="2:2" ht="11.85" customHeight="1" x14ac:dyDescent="0.2">
      <c r="B53" s="50" t="s">
        <v>62</v>
      </c>
    </row>
    <row r="54" spans="2:2" ht="11.85" customHeight="1" x14ac:dyDescent="0.2">
      <c r="B54" s="50" t="s">
        <v>63</v>
      </c>
    </row>
    <row r="55" spans="2:2" ht="11.85" customHeight="1" x14ac:dyDescent="0.2">
      <c r="B55" s="50" t="s">
        <v>64</v>
      </c>
    </row>
    <row r="56" spans="2:2" ht="11.85" customHeight="1" x14ac:dyDescent="0.2">
      <c r="B56" s="50" t="s">
        <v>65</v>
      </c>
    </row>
    <row r="57" spans="2:2" ht="11.85" customHeight="1" x14ac:dyDescent="0.2">
      <c r="B57" s="50" t="s">
        <v>66</v>
      </c>
    </row>
    <row r="58" spans="2:2" ht="11.85" customHeight="1" x14ac:dyDescent="0.2">
      <c r="B58" s="50" t="s">
        <v>67</v>
      </c>
    </row>
    <row r="59" spans="2:2" ht="11.85" customHeight="1" x14ac:dyDescent="0.2">
      <c r="B59" s="50" t="s">
        <v>68</v>
      </c>
    </row>
    <row r="60" spans="2:2" ht="11.85" customHeight="1" x14ac:dyDescent="0.2">
      <c r="B60" s="50" t="s">
        <v>69</v>
      </c>
    </row>
    <row r="61" spans="2:2" ht="11.85" customHeight="1" x14ac:dyDescent="0.2">
      <c r="B61" s="50" t="s">
        <v>70</v>
      </c>
    </row>
    <row r="62" spans="2:2" ht="11.85" customHeight="1" x14ac:dyDescent="0.2">
      <c r="B62" s="50" t="s">
        <v>71</v>
      </c>
    </row>
    <row r="63" spans="2:2" ht="11.85" customHeight="1" x14ac:dyDescent="0.2">
      <c r="B63" s="50" t="s">
        <v>72</v>
      </c>
    </row>
    <row r="64" spans="2:2" ht="11.85" customHeight="1" x14ac:dyDescent="0.2">
      <c r="B64" s="50" t="s">
        <v>73</v>
      </c>
    </row>
    <row r="66" spans="1:26" s="57" customFormat="1" ht="11.85" customHeight="1" x14ac:dyDescent="0.3">
      <c r="A66" s="45"/>
      <c r="B66" s="47" t="s">
        <v>46</v>
      </c>
      <c r="C66" s="45"/>
      <c r="D66" s="135" t="s">
        <v>197</v>
      </c>
      <c r="E66" s="45"/>
      <c r="F66" s="45"/>
      <c r="G66" s="45"/>
      <c r="H66" s="45"/>
      <c r="I66" s="45"/>
      <c r="J66" s="45"/>
      <c r="K66" s="45"/>
      <c r="L66" s="45"/>
      <c r="M66" s="45"/>
      <c r="N66" s="45"/>
      <c r="O66" s="45"/>
      <c r="P66" s="45"/>
      <c r="Q66" s="45"/>
      <c r="R66" s="45"/>
      <c r="S66" s="45"/>
      <c r="T66" s="45"/>
      <c r="U66" s="45"/>
      <c r="V66" s="45"/>
      <c r="W66" s="45"/>
      <c r="X66" s="45"/>
      <c r="Y66" s="45"/>
      <c r="Z66" s="45"/>
    </row>
    <row r="67" spans="1:26" s="57" customFormat="1" ht="11.85" customHeight="1" x14ac:dyDescent="0.3">
      <c r="A67" s="46"/>
      <c r="B67" s="48"/>
      <c r="C67" s="46"/>
      <c r="D67" s="134"/>
      <c r="E67" s="46"/>
      <c r="F67" s="46"/>
      <c r="G67" s="46"/>
      <c r="H67" s="46"/>
      <c r="I67" s="46"/>
      <c r="J67" s="46"/>
      <c r="K67" s="46"/>
      <c r="L67" s="46"/>
      <c r="M67" s="46"/>
      <c r="N67" s="46"/>
      <c r="O67" s="46"/>
      <c r="P67" s="46"/>
      <c r="Q67" s="46"/>
      <c r="R67" s="46"/>
      <c r="S67" s="46"/>
      <c r="T67" s="46"/>
      <c r="U67" s="46"/>
      <c r="V67" s="46"/>
      <c r="W67" s="46"/>
      <c r="X67" s="46"/>
      <c r="Y67" s="46"/>
      <c r="Z67" s="46"/>
    </row>
    <row r="68" spans="1:26" ht="11.85" customHeight="1" x14ac:dyDescent="0.2">
      <c r="B68" s="50" t="s">
        <v>22</v>
      </c>
      <c r="D68" s="137" t="s">
        <v>195</v>
      </c>
    </row>
    <row r="69" spans="1:26" ht="11.85" customHeight="1" x14ac:dyDescent="0.2">
      <c r="B69" s="50" t="s">
        <v>23</v>
      </c>
      <c r="D69" s="136" t="s">
        <v>196</v>
      </c>
    </row>
    <row r="70" spans="1:26" ht="11.85" customHeight="1" x14ac:dyDescent="0.2">
      <c r="B70" s="50" t="s">
        <v>24</v>
      </c>
      <c r="D70" s="136" t="s">
        <v>196</v>
      </c>
    </row>
    <row r="71" spans="1:26" ht="11.85" customHeight="1" x14ac:dyDescent="0.2">
      <c r="B71" s="50" t="s">
        <v>25</v>
      </c>
      <c r="D71" s="137" t="s">
        <v>195</v>
      </c>
    </row>
    <row r="72" spans="1:26" ht="11.85" customHeight="1" x14ac:dyDescent="0.2">
      <c r="B72" s="50" t="s">
        <v>26</v>
      </c>
      <c r="D72" s="136" t="s">
        <v>196</v>
      </c>
    </row>
    <row r="73" spans="1:26" ht="11.85" customHeight="1" x14ac:dyDescent="0.2">
      <c r="B73" s="50" t="s">
        <v>27</v>
      </c>
      <c r="D73" s="136" t="s">
        <v>196</v>
      </c>
    </row>
    <row r="74" spans="1:26" ht="11.85" customHeight="1" x14ac:dyDescent="0.2">
      <c r="B74" s="50" t="s">
        <v>28</v>
      </c>
      <c r="D74" s="136" t="s">
        <v>196</v>
      </c>
    </row>
    <row r="75" spans="1:26" ht="11.85" customHeight="1" x14ac:dyDescent="0.2">
      <c r="B75" s="50" t="s">
        <v>29</v>
      </c>
      <c r="D75" s="136" t="s">
        <v>196</v>
      </c>
    </row>
    <row r="76" spans="1:26" ht="11.85" customHeight="1" x14ac:dyDescent="0.2">
      <c r="B76" s="50" t="s">
        <v>30</v>
      </c>
      <c r="D76" s="137" t="s">
        <v>195</v>
      </c>
    </row>
    <row r="77" spans="1:26" ht="11.85" customHeight="1" x14ac:dyDescent="0.2">
      <c r="B77" s="50" t="s">
        <v>31</v>
      </c>
      <c r="D77" s="137" t="s">
        <v>195</v>
      </c>
    </row>
    <row r="78" spans="1:26" ht="11.85" customHeight="1" x14ac:dyDescent="0.2">
      <c r="B78" s="50" t="s">
        <v>32</v>
      </c>
      <c r="D78" s="136" t="s">
        <v>196</v>
      </c>
    </row>
    <row r="79" spans="1:26" ht="11.85" customHeight="1" x14ac:dyDescent="0.2">
      <c r="B79" s="50" t="s">
        <v>33</v>
      </c>
      <c r="D79" s="136" t="s">
        <v>196</v>
      </c>
    </row>
    <row r="80" spans="1:26" ht="11.85" customHeight="1" x14ac:dyDescent="0.2">
      <c r="B80" s="50" t="s">
        <v>34</v>
      </c>
      <c r="D80" s="136" t="s">
        <v>196</v>
      </c>
    </row>
    <row r="81" spans="2:4" ht="11.85" customHeight="1" x14ac:dyDescent="0.2">
      <c r="B81" s="50" t="s">
        <v>35</v>
      </c>
      <c r="D81" s="136" t="s">
        <v>196</v>
      </c>
    </row>
    <row r="82" spans="2:4" ht="11.85" customHeight="1" x14ac:dyDescent="0.2">
      <c r="B82" s="50" t="s">
        <v>36</v>
      </c>
      <c r="D82" s="136" t="s">
        <v>196</v>
      </c>
    </row>
    <row r="83" spans="2:4" ht="11.85" customHeight="1" x14ac:dyDescent="0.2">
      <c r="B83" s="50" t="s">
        <v>37</v>
      </c>
      <c r="D83" s="137" t="s">
        <v>195</v>
      </c>
    </row>
    <row r="84" spans="2:4" ht="11.85" customHeight="1" x14ac:dyDescent="0.2">
      <c r="B84" s="50" t="s">
        <v>38</v>
      </c>
      <c r="D84" s="136" t="s">
        <v>196</v>
      </c>
    </row>
    <row r="85" spans="2:4" ht="11.85" customHeight="1" x14ac:dyDescent="0.2">
      <c r="B85" s="50" t="s">
        <v>45</v>
      </c>
      <c r="D85" s="137" t="s">
        <v>195</v>
      </c>
    </row>
    <row r="86" spans="2:4" ht="11.85" customHeight="1" x14ac:dyDescent="0.2">
      <c r="B86" s="50" t="s">
        <v>39</v>
      </c>
      <c r="D86" s="136" t="s">
        <v>196</v>
      </c>
    </row>
    <row r="87" spans="2:4" ht="11.85" customHeight="1" x14ac:dyDescent="0.2">
      <c r="B87" s="50" t="s">
        <v>40</v>
      </c>
      <c r="D87" s="137" t="s">
        <v>195</v>
      </c>
    </row>
    <row r="88" spans="2:4" ht="11.85" customHeight="1" x14ac:dyDescent="0.2">
      <c r="B88" s="50" t="s">
        <v>41</v>
      </c>
      <c r="D88" s="136" t="s">
        <v>196</v>
      </c>
    </row>
    <row r="89" spans="2:4" ht="11.85" customHeight="1" x14ac:dyDescent="0.2">
      <c r="B89" s="50" t="s">
        <v>42</v>
      </c>
      <c r="D89" s="136" t="s">
        <v>196</v>
      </c>
    </row>
    <row r="90" spans="2:4" ht="11.85" customHeight="1" x14ac:dyDescent="0.2">
      <c r="B90" s="50" t="s">
        <v>43</v>
      </c>
      <c r="D90" s="136" t="s">
        <v>196</v>
      </c>
    </row>
    <row r="91" spans="2:4" ht="11.85" customHeight="1" x14ac:dyDescent="0.2">
      <c r="B91" s="50" t="s">
        <v>44</v>
      </c>
      <c r="D91" s="137" t="s">
        <v>195</v>
      </c>
    </row>
    <row r="92" spans="2:4" s="110" customFormat="1" ht="53.65" customHeight="1" x14ac:dyDescent="0.2">
      <c r="B92" s="91" t="s">
        <v>159</v>
      </c>
      <c r="D92" s="137" t="s">
        <v>194</v>
      </c>
    </row>
    <row r="93" spans="2:4" s="110" customFormat="1" ht="31.35" customHeight="1" x14ac:dyDescent="0.2">
      <c r="B93" s="91" t="s">
        <v>161</v>
      </c>
      <c r="D93" s="137" t="s">
        <v>194</v>
      </c>
    </row>
    <row r="94" spans="2:4" s="110" customFormat="1" ht="32.65" customHeight="1" x14ac:dyDescent="0.2">
      <c r="B94" s="91" t="s">
        <v>160</v>
      </c>
      <c r="D94" s="137" t="s">
        <v>194</v>
      </c>
    </row>
    <row r="95" spans="2:4" s="110" customFormat="1" ht="26.65" customHeight="1" x14ac:dyDescent="0.2">
      <c r="B95" s="91" t="s">
        <v>162</v>
      </c>
      <c r="D95" s="137" t="s">
        <v>194</v>
      </c>
    </row>
    <row r="96" spans="2:4" s="110" customFormat="1" ht="41.65" customHeight="1" x14ac:dyDescent="0.2">
      <c r="B96" s="91" t="s">
        <v>173</v>
      </c>
      <c r="D96" s="137" t="s">
        <v>194</v>
      </c>
    </row>
    <row r="97" spans="2:4" s="110" customFormat="1" ht="34.35" customHeight="1" x14ac:dyDescent="0.2">
      <c r="B97" s="91" t="s">
        <v>165</v>
      </c>
      <c r="D97" s="137" t="s">
        <v>194</v>
      </c>
    </row>
    <row r="98" spans="2:4" s="110" customFormat="1" ht="31.35" customHeight="1" x14ac:dyDescent="0.2">
      <c r="B98" s="91" t="s">
        <v>166</v>
      </c>
      <c r="D98" s="137" t="s">
        <v>194</v>
      </c>
    </row>
    <row r="99" spans="2:4" s="110" customFormat="1" ht="31.5" customHeight="1" x14ac:dyDescent="0.2">
      <c r="B99" s="91" t="s">
        <v>149</v>
      </c>
      <c r="D99" s="137" t="s">
        <v>195</v>
      </c>
    </row>
    <row r="100" spans="2:4" s="110" customFormat="1" ht="31.5" customHeight="1" x14ac:dyDescent="0.2">
      <c r="B100" s="112"/>
    </row>
    <row r="101" spans="2:4" s="110" customFormat="1" ht="31.5" customHeight="1" x14ac:dyDescent="0.2">
      <c r="B101" s="50" t="s">
        <v>22</v>
      </c>
    </row>
    <row r="102" spans="2:4" s="110" customFormat="1" ht="31.5" customHeight="1" x14ac:dyDescent="0.2">
      <c r="B102" s="50" t="s">
        <v>23</v>
      </c>
    </row>
    <row r="103" spans="2:4" s="110" customFormat="1" ht="31.5" customHeight="1" x14ac:dyDescent="0.2">
      <c r="B103" s="50" t="s">
        <v>24</v>
      </c>
    </row>
    <row r="104" spans="2:4" s="110" customFormat="1" ht="31.5" customHeight="1" x14ac:dyDescent="0.2">
      <c r="B104" s="50" t="s">
        <v>25</v>
      </c>
    </row>
    <row r="105" spans="2:4" s="110" customFormat="1" ht="31.5" customHeight="1" x14ac:dyDescent="0.2">
      <c r="B105" s="50" t="s">
        <v>26</v>
      </c>
    </row>
    <row r="106" spans="2:4" s="110" customFormat="1" ht="31.5" customHeight="1" x14ac:dyDescent="0.2">
      <c r="B106" s="50" t="s">
        <v>27</v>
      </c>
    </row>
    <row r="107" spans="2:4" s="110" customFormat="1" ht="31.5" customHeight="1" x14ac:dyDescent="0.2">
      <c r="B107" s="50" t="s">
        <v>28</v>
      </c>
    </row>
    <row r="108" spans="2:4" s="110" customFormat="1" ht="31.5" customHeight="1" x14ac:dyDescent="0.2">
      <c r="B108" s="50" t="s">
        <v>29</v>
      </c>
    </row>
    <row r="109" spans="2:4" s="110" customFormat="1" ht="31.5" customHeight="1" x14ac:dyDescent="0.2">
      <c r="B109" s="50" t="s">
        <v>30</v>
      </c>
    </row>
    <row r="110" spans="2:4" s="110" customFormat="1" ht="31.5" customHeight="1" x14ac:dyDescent="0.2">
      <c r="B110" s="50" t="s">
        <v>31</v>
      </c>
    </row>
    <row r="111" spans="2:4" s="110" customFormat="1" ht="31.5" customHeight="1" x14ac:dyDescent="0.2">
      <c r="B111" s="50" t="s">
        <v>32</v>
      </c>
    </row>
    <row r="112" spans="2:4" s="110" customFormat="1" ht="31.5" customHeight="1" x14ac:dyDescent="0.2">
      <c r="B112" s="50" t="s">
        <v>33</v>
      </c>
    </row>
    <row r="113" spans="1:26" s="110" customFormat="1" ht="31.5" customHeight="1" x14ac:dyDescent="0.2">
      <c r="B113" s="50" t="s">
        <v>34</v>
      </c>
    </row>
    <row r="114" spans="1:26" s="110" customFormat="1" ht="31.5" customHeight="1" x14ac:dyDescent="0.2">
      <c r="B114" s="50" t="s">
        <v>35</v>
      </c>
    </row>
    <row r="115" spans="1:26" s="110" customFormat="1" ht="31.5" customHeight="1" x14ac:dyDescent="0.2">
      <c r="B115" s="50" t="s">
        <v>36</v>
      </c>
    </row>
    <row r="116" spans="1:26" s="110" customFormat="1" ht="31.5" customHeight="1" x14ac:dyDescent="0.2">
      <c r="B116" s="50" t="s">
        <v>37</v>
      </c>
    </row>
    <row r="117" spans="1:26" s="110" customFormat="1" ht="31.5" customHeight="1" x14ac:dyDescent="0.2">
      <c r="B117" s="50" t="s">
        <v>38</v>
      </c>
    </row>
    <row r="118" spans="1:26" s="110" customFormat="1" ht="31.5" customHeight="1" x14ac:dyDescent="0.2">
      <c r="B118" s="50" t="s">
        <v>45</v>
      </c>
    </row>
    <row r="119" spans="1:26" s="110" customFormat="1" ht="31.5" customHeight="1" x14ac:dyDescent="0.2">
      <c r="B119" s="50" t="s">
        <v>39</v>
      </c>
    </row>
    <row r="120" spans="1:26" s="110" customFormat="1" ht="31.5" customHeight="1" x14ac:dyDescent="0.2">
      <c r="B120" s="50" t="s">
        <v>40</v>
      </c>
    </row>
    <row r="121" spans="1:26" s="110" customFormat="1" ht="31.5" customHeight="1" x14ac:dyDescent="0.2">
      <c r="B121" s="50" t="s">
        <v>41</v>
      </c>
    </row>
    <row r="122" spans="1:26" s="110" customFormat="1" ht="31.5" customHeight="1" x14ac:dyDescent="0.2">
      <c r="B122" s="50" t="s">
        <v>42</v>
      </c>
    </row>
    <row r="123" spans="1:26" s="110" customFormat="1" ht="31.5" customHeight="1" x14ac:dyDescent="0.2">
      <c r="B123" s="50" t="s">
        <v>43</v>
      </c>
    </row>
    <row r="124" spans="1:26" s="110" customFormat="1" ht="31.5" customHeight="1" x14ac:dyDescent="0.2">
      <c r="B124" s="50" t="s">
        <v>44</v>
      </c>
    </row>
    <row r="125" spans="1:26" s="110" customFormat="1" ht="31.5" customHeight="1" x14ac:dyDescent="0.2">
      <c r="B125" s="91" t="s">
        <v>149</v>
      </c>
    </row>
    <row r="127" spans="1:26" s="57" customFormat="1" ht="11.85" customHeight="1" x14ac:dyDescent="0.3">
      <c r="A127" s="45"/>
      <c r="B127" s="47" t="s">
        <v>75</v>
      </c>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s="57" customFormat="1" ht="11.85" customHeight="1" x14ac:dyDescent="0.3">
      <c r="A128" s="46"/>
      <c r="B128" s="48"/>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1.85" customHeight="1" x14ac:dyDescent="0.2">
      <c r="B129" s="50" t="s">
        <v>85</v>
      </c>
    </row>
    <row r="130" spans="1:26" ht="11.85" customHeight="1" x14ac:dyDescent="0.2">
      <c r="B130" s="50" t="s">
        <v>4</v>
      </c>
    </row>
    <row r="131" spans="1:26" ht="11.85" customHeight="1" x14ac:dyDescent="0.2">
      <c r="B131" s="50" t="s">
        <v>86</v>
      </c>
    </row>
    <row r="132" spans="1:26" ht="11.85" customHeight="1" x14ac:dyDescent="0.2">
      <c r="B132"/>
    </row>
    <row r="133" spans="1:26" ht="11.85" customHeight="1" x14ac:dyDescent="0.2">
      <c r="B133" s="50" t="s">
        <v>79</v>
      </c>
    </row>
    <row r="134" spans="1:26" ht="11.85" customHeight="1" x14ac:dyDescent="0.2">
      <c r="B134" s="50" t="s">
        <v>146</v>
      </c>
    </row>
    <row r="135" spans="1:26" ht="11.85" customHeight="1" x14ac:dyDescent="0.2">
      <c r="B135"/>
    </row>
    <row r="136" spans="1:26" ht="11.85" customHeight="1" x14ac:dyDescent="0.2">
      <c r="B136" s="111" t="s">
        <v>164</v>
      </c>
    </row>
    <row r="137" spans="1:26" ht="11.85" customHeight="1" x14ac:dyDescent="0.2">
      <c r="B137" s="111" t="s">
        <v>148</v>
      </c>
    </row>
    <row r="138" spans="1:26" ht="11.85" customHeight="1" x14ac:dyDescent="0.2">
      <c r="B138"/>
    </row>
    <row r="139" spans="1:26" ht="11.85" customHeight="1" x14ac:dyDescent="0.2">
      <c r="B139"/>
    </row>
    <row r="140" spans="1:26" ht="11.85" customHeight="1" x14ac:dyDescent="0.3">
      <c r="A140" s="45"/>
      <c r="B140" s="47" t="s">
        <v>141</v>
      </c>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ht="11.85" customHeight="1" x14ac:dyDescent="0.2">
      <c r="B141"/>
    </row>
    <row r="142" spans="1:26" ht="11.85" customHeight="1" x14ac:dyDescent="0.2">
      <c r="B142" s="50" t="s">
        <v>142</v>
      </c>
      <c r="D142" s="50" t="s">
        <v>191</v>
      </c>
    </row>
    <row r="143" spans="1:26" ht="11.85" customHeight="1" x14ac:dyDescent="0.2">
      <c r="B143" s="50" t="s">
        <v>143</v>
      </c>
      <c r="D143" s="50" t="s">
        <v>192</v>
      </c>
    </row>
    <row r="144" spans="1:26" ht="11.85" customHeight="1" x14ac:dyDescent="0.2">
      <c r="D144" s="50" t="s">
        <v>193</v>
      </c>
    </row>
    <row r="145" spans="1:26" s="57" customFormat="1" ht="11.85" customHeight="1" x14ac:dyDescent="0.3">
      <c r="A145" s="45"/>
      <c r="B145" s="47" t="s">
        <v>123</v>
      </c>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sheetData>
  <sheetProtection selectLockedCells="1"/>
  <customSheetViews>
    <customSheetView guid="{F8531A1D-0BE7-4C39-B6F0-44D7931A4F52}" showGridLines="0" printArea="1" hiddenColumns="1" state="hidden">
      <selection activeCell="B8" sqref="B8"/>
      <pageMargins left="0.7" right="0.7" top="0.75" bottom="0.75" header="0.3" footer="0.3"/>
      <pageSetup paperSize="9" scale="40" orientation="portrait" r:id="rId1"/>
      <headerFooter differentOddEven="1" differentFirst="1">
        <oddFooter>&amp;L&amp;"arial,Bold"&amp;10&amp;K3F3F3F &amp;C&amp;"arial,Bold"&amp;14&amp;KFF0000</oddFooter>
        <evenFooter>&amp;L&amp;"arial,Bold"&amp;10&amp;K3F3F3F &amp;C&amp;"arial,Bold"&amp;14&amp;KFF0000</evenFooter>
        <firstFooter>&amp;L&amp;"arial,Bold"&amp;10&amp;K3F3F3F &amp;C&amp;"arial,Bold"&amp;14&amp;KFF0000</firstFooter>
      </headerFooter>
    </customSheetView>
  </customSheetViews>
  <pageMargins left="0.7" right="0.7" top="0.75" bottom="0.75" header="0.3" footer="0.3"/>
  <pageSetup paperSize="9" scale="40" orientation="portrait" r:id="rId2"/>
  <headerFooter differentOddEven="1" differentFirst="1">
    <oddFooter>&amp;C&amp;"arial,Bold"&amp;14&amp;KFF0000 &amp;L&amp;"Calibri"&amp;11&amp;K000000&amp;"arial,Bold"&amp;10&amp;K3F3F3F _x000D_&amp;1#&amp;"Calibri"&amp;11&amp;K000000OFFICIAL</oddFooter>
    <evenFooter>&amp;C&amp;"arial,Bold"&amp;14&amp;KFF0000 &amp;L&amp;"Calibri"&amp;11&amp;K000000&amp;"arial,Bold"&amp;10&amp;K3F3F3F _x000D_&amp;1#&amp;"Calibri"&amp;11&amp;K000000OFFICIAL</evenFooter>
    <firstFooter>&amp;C&amp;"arial,Bold"&amp;14&amp;KFF0000 &amp;L&amp;"Calibri"&amp;11&amp;K000000&amp;"arial,Bold"&amp;10&amp;K3F3F3F _x000D_&amp;1#&amp;"Calibri"&amp;11&amp;K000000OFFICIAL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Description="Create a new document." ma:contentTypeID="0x010100393622A36A83A7439E16E842C7933804" ma:contentTypeName="Document" ma:contentTypeScope="" ma:contentTypeVersion="10" ma:versionID="ee9b5c3f31ae51e8546cb4a01e6ec826">
  <xsd:schema xmlns:xsd="http://www.w3.org/2001/XMLSchema" xmlns:ns3="c93116ac-fc53-426d-9414-a1cb3b1334eb" xmlns:p="http://schemas.microsoft.com/office/2006/metadata/properties" xmlns:xs="http://www.w3.org/2001/XMLSchema" ma:fieldsID="9dd69e10edc711d21459197c590d5a38" ma:root="true" ns3:_="" targetNamespace="http://schemas.microsoft.com/office/2006/metadata/properties">
    <xsd:import namespace="c93116ac-fc53-426d-9414-a1cb3b1334eb"/>
    <xsd:element name="properties">
      <xsd:complexType>
        <xsd:sequence>
          <xsd:element name="documentManagement">
            <xsd:complexType>
              <xsd:all>
                <xsd:element minOccurs="0" ref="ns3:MediaServiceMetadata"/>
                <xsd:element minOccurs="0" ref="ns3:MediaServiceFastMetadata"/>
                <xsd:element minOccurs="0" ref="ns3:MediaServiceAutoKeyPoints"/>
                <xsd:element minOccurs="0" ref="ns3:MediaServiceKeyPoints"/>
                <xsd:element minOccurs="0" ref="ns3:MediaServiceAutoTags"/>
                <xsd:element minOccurs="0" ref="ns3:MediaServiceGenerationTime"/>
                <xsd:element minOccurs="0" ref="ns3:MediaServiceEventHashCode"/>
                <xsd:element minOccurs="0" ref="ns3:MediaServiceDateTaken"/>
                <xsd:element minOccurs="0" ref="ns3:MediaServiceOCR"/>
                <xsd:element minOccurs="0" ref="ns3:MediaServiceLocation"/>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c93116ac-fc53-426d-9414-a1cb3b1334eb">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Tags" ma:index="12" ma:internalName="MediaServiceAutoTags" ma:readOnly="true" name="MediaServiceAutoTags" nillable="true">
      <xsd:simpleType>
        <xsd:restriction base="dms:Text"/>
      </xsd:simpleType>
    </xsd:element>
    <xsd:element ma:displayName="MediaServiceGenerationTime" ma:hidden="true" ma:index="13" ma:internalName="MediaServiceGenerationTime" ma:readOnly="true" name="MediaServiceGenerationTime" nillable="true">
      <xsd:simpleType>
        <xsd:restriction base="dms:Text"/>
      </xsd:simpleType>
    </xsd:element>
    <xsd:element ma:displayName="MediaServiceEventHashCode" ma:hidden="true" ma:index="14" ma:internalName="MediaServiceEventHashCode" ma:readOnly="true" name="MediaServiceEventHashCode" nillable="true">
      <xsd:simpleType>
        <xsd:restriction base="dms:Text"/>
      </xsd:simpleType>
    </xsd:element>
    <xsd:element ma:displayName="MediaServiceDateTaken" ma:hidden="true" ma:index="15" ma:internalName="MediaServiceDateTaken" ma:readOnly="true" name="MediaServiceDateTaken" nillable="true">
      <xsd:simpleType>
        <xsd:restriction base="dms:Text"/>
      </xsd:simpleType>
    </xsd:element>
    <xsd:element ma:displayName="Extracted Text" ma:index="16" ma:internalName="MediaServiceOCR" ma:readOnly="true" name="MediaServiceOCR" nillable="true">
      <xsd:simpleType>
        <xsd:restriction base="dms:Note">
          <xsd:maxLength value="255"/>
        </xsd:restriction>
      </xsd:simpleType>
    </xsd:element>
    <xsd:element ma:displayName="Location" ma:index="17" ma:internalName="MediaServiceLocation" ma:readOnly="true" name="MediaServiceLocation" nillable="true">
      <xsd:simpleType>
        <xsd:restriction base="dms:Text"/>
      </xsd:simple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C5245E-40BF-4F50-B64C-60FC4E2A98DF}">
  <ds:schemaRefs>
    <ds:schemaRef ds:uri="http://schemas.microsoft.com/sharepoint/v3/contenttype/forms"/>
  </ds:schemaRefs>
</ds:datastoreItem>
</file>

<file path=customXml/itemProps2.xml><?xml version="1.0" encoding="utf-8"?>
<ds:datastoreItem xmlns:ds="http://schemas.openxmlformats.org/officeDocument/2006/customXml" ds:itemID="{32864959-1AF4-483F-8083-16AB139FDC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93116ac-fc53-426d-9414-a1cb3b1334eb"/>
    <ds:schemaRef ds:uri="http://www.w3.org/XML/1998/namespace"/>
    <ds:schemaRef ds:uri="http://purl.org/dc/dcmitype/"/>
  </ds:schemaRefs>
</ds:datastoreItem>
</file>

<file path=customXml/itemProps3.xml><?xml version="1.0" encoding="utf-8"?>
<ds:datastoreItem xmlns:ds="http://schemas.openxmlformats.org/officeDocument/2006/customXml" ds:itemID="{F268D9D8-62AA-495A-AED2-57D942F3B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116ac-fc53-426d-9414-a1cb3b133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V Form D-Dec</vt:lpstr>
      <vt:lpstr>V Form C-IR</vt:lpstr>
      <vt:lpstr>Assumptions_GEN</vt:lpstr>
      <vt:lpstr>ClaimID</vt:lpstr>
      <vt:lpstr>DeliveryAgent</vt:lpstr>
      <vt:lpstr>EventName</vt:lpstr>
      <vt:lpstr>Assumptions_GEN!Print_Area</vt:lpstr>
      <vt:lpstr>'V Form C-IR'!Print_Area</vt:lpstr>
      <vt:lpstr>'V Form D-Dec'!Print_Area</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Luke Watts</dc:creator>
  <cp:lastModifiedBy>Donna Kennedy</cp:lastModifiedBy>
  <cp:lastPrinted>2021-02-14T23:11:28Z</cp:lastPrinted>
  <dcterms:created xsi:type="dcterms:W3CDTF">2018-10-08T22:18:04Z</dcterms:created>
  <dcterms:modified xsi:type="dcterms:W3CDTF">2024-09-23T02:08:02Z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0x010100393622A36A83A7439E16E842C7933804</vt:lpwstr>
  </property>
  <property fmtid="{D5CDD505-2E9C-101B-9397-08002B2CF9AE}" pid="3" name="TitusGUID">
    <vt:lpwstr>e86959a4-6f8f-4dda-bd4a-8a8ca27db49e</vt:lpwstr>
  </property>
  <property fmtid="{D5CDD505-2E9C-101B-9397-08002B2CF9AE}" pid="4" name="MSIP_Label_7158ebbd-6c5e-441f-bfc9-4eb8c11e3978_Enabled">
    <vt:lpwstr>True</vt:lpwstr>
  </property>
  <property fmtid="{D5CDD505-2E9C-101B-9397-08002B2CF9AE}" pid="5" name="MSIP_Label_7158ebbd-6c5e-441f-bfc9-4eb8c11e3978_SiteId">
    <vt:lpwstr>722ea0be-3e1c-4b11-ad6f-9401d6856e24</vt:lpwstr>
  </property>
  <property fmtid="{D5CDD505-2E9C-101B-9397-08002B2CF9AE}" pid="6" name="MSIP_Label_7158ebbd-6c5e-441f-bfc9-4eb8c11e3978_Owner">
    <vt:lpwstr>Donna.Kennedy@dtf.vic.gov.au</vt:lpwstr>
  </property>
  <property fmtid="{D5CDD505-2E9C-101B-9397-08002B2CF9AE}" pid="7" name="MSIP_Label_7158ebbd-6c5e-441f-bfc9-4eb8c11e3978_SetDate">
    <vt:lpwstr>2019-06-03T21:19:47.7414474Z</vt:lpwstr>
  </property>
  <property fmtid="{D5CDD505-2E9C-101B-9397-08002B2CF9AE}" pid="8" name="MSIP_Label_7158ebbd-6c5e-441f-bfc9-4eb8c11e3978_Name">
    <vt:lpwstr>OFFICIAL</vt:lpwstr>
  </property>
  <property fmtid="{D5CDD505-2E9C-101B-9397-08002B2CF9AE}" pid="9" name="MSIP_Label_7158ebbd-6c5e-441f-bfc9-4eb8c11e3978_Application">
    <vt:lpwstr>Microsoft Azure Information Protection</vt:lpwstr>
  </property>
  <property fmtid="{D5CDD505-2E9C-101B-9397-08002B2CF9AE}" pid="10" name="MSIP_Label_7158ebbd-6c5e-441f-bfc9-4eb8c11e3978_Extended_MSFT_Method">
    <vt:lpwstr>Manual</vt:lpwstr>
  </property>
  <property fmtid="{D5CDD505-2E9C-101B-9397-08002B2CF9AE}" pid="11" name="Sensitivity">
    <vt:lpwstr>OFFICIAL</vt:lpwstr>
  </property>
  <property fmtid="{D5CDD505-2E9C-101B-9397-08002B2CF9AE}" pid="12" name="Classification">
    <vt:lpwstr>Do Not Mark</vt:lpwstr>
  </property>
</Properties>
</file>